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pmicloud.sharepoint.com/teams/InvestorRelationsFinancialCommunications-PMIStrategy-Global/Shared Documents/Departmental Drive/INVESTOR MEETINGS &amp; CONFERENCES/2026/02. March Investor Deck/RSPs/"/>
    </mc:Choice>
  </mc:AlternateContent>
  <xr:revisionPtr revIDLastSave="814" documentId="8_{0ACD7F1F-1D01-4757-A616-B17C853F7190}" xr6:coauthVersionLast="47" xr6:coauthVersionMax="47" xr10:uidLastSave="{FB578668-FFA0-4844-B2E4-87497AB0AEB4}"/>
  <bookViews>
    <workbookView xWindow="-120" yWindow="-120" windowWidth="29040" windowHeight="15720" tabRatio="791" xr2:uid="{00000000-000D-0000-FFFF-FFFF00000000}"/>
  </bookViews>
  <sheets>
    <sheet name="HnB-Select Markets-Feb'26" sheetId="11" r:id="rId1"/>
    <sheet name="Vaping-Select Markets-Feb'26" sheetId="13" r:id="rId2"/>
    <sheet name="Pouches-Select Markets-Feb'26" sheetId="15" r:id="rId3"/>
    <sheet name="Nic. Pouch-U.S.- Feb'26" sheetId="29" r:id="rId4"/>
    <sheet name="Cigs-Select Markets-Feb'26 " sheetId="9" r:id="rId5"/>
    <sheet name="Cigs-Select - Oct vs. July" sheetId="33" state="hidden" r:id="rId6"/>
    <sheet name="Cigs-Select Markets - Comp" sheetId="32" state="hidden" r:id="rId7"/>
  </sheets>
  <definedNames>
    <definedName name="_xlnm._FilterDatabase" localSheetId="6" hidden="1">'Cigs-Select Markets - Comp'!$B$6:$N$6</definedName>
    <definedName name="_xlnm._FilterDatabase" localSheetId="4" hidden="1">'Cigs-Select Markets-Feb''26 '!$B$6:$N$6</definedName>
    <definedName name="_xlnm._FilterDatabase" localSheetId="0" hidden="1">'HnB-Select Markets-Feb''26'!$B$5:$M$45</definedName>
    <definedName name="_xlnm._FilterDatabase" localSheetId="3" hidden="1">'Nic. Pouch-U.S.- Feb''26'!$B$6:$E$6</definedName>
    <definedName name="_xlnm._FilterDatabase" localSheetId="2" hidden="1">'Pouches-Select Markets-Feb''26'!$A$6:$G$41</definedName>
    <definedName name="_xlnm._FilterDatabase" localSheetId="1" hidden="1">'Vaping-Select Markets-Feb''26'!$A$6:$O$31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3" l="1"/>
  <c r="L21" i="33"/>
  <c r="L20" i="33"/>
  <c r="L19" i="33"/>
  <c r="L18" i="33"/>
  <c r="L17" i="33"/>
  <c r="L16" i="33"/>
  <c r="L15" i="33"/>
  <c r="L14" i="33"/>
  <c r="L13" i="33"/>
  <c r="L12" i="33"/>
  <c r="L11" i="33"/>
  <c r="L10" i="33"/>
  <c r="L9" i="33"/>
  <c r="L8" i="33"/>
  <c r="L7" i="33"/>
  <c r="J21" i="33"/>
  <c r="J20" i="33"/>
  <c r="J19" i="33"/>
  <c r="J18" i="33"/>
  <c r="J17" i="33"/>
  <c r="J16" i="33"/>
  <c r="J15" i="33"/>
  <c r="J14" i="33"/>
  <c r="J13" i="33"/>
  <c r="J12" i="33"/>
  <c r="J11" i="33"/>
  <c r="J10" i="33"/>
  <c r="J9" i="33"/>
  <c r="J8" i="33"/>
  <c r="J7" i="33"/>
  <c r="H21" i="33"/>
  <c r="H20" i="33"/>
  <c r="H19" i="33"/>
  <c r="H17" i="33"/>
  <c r="H16" i="33"/>
  <c r="H15" i="33"/>
  <c r="H14" i="33"/>
  <c r="H13" i="33"/>
  <c r="H12" i="33"/>
  <c r="H11" i="33"/>
  <c r="H10" i="33"/>
  <c r="H9" i="33"/>
  <c r="H8" i="33"/>
  <c r="H7" i="33"/>
  <c r="F8" i="33"/>
  <c r="F9" i="33"/>
  <c r="F10" i="33"/>
  <c r="F11" i="33"/>
  <c r="F12" i="33"/>
  <c r="F13" i="33"/>
  <c r="F14" i="33"/>
  <c r="F15" i="33"/>
  <c r="F16" i="33"/>
  <c r="F17" i="33"/>
  <c r="F18" i="33"/>
  <c r="F19" i="33"/>
  <c r="F20" i="33"/>
  <c r="F21" i="33"/>
  <c r="F7" i="33"/>
  <c r="L21" i="32" l="1"/>
  <c r="L20" i="32"/>
  <c r="L19" i="32"/>
  <c r="L18" i="32"/>
  <c r="L17" i="32"/>
  <c r="L16" i="32"/>
  <c r="L15" i="32"/>
  <c r="L14" i="32"/>
  <c r="L13" i="32"/>
  <c r="L12" i="32"/>
  <c r="L11" i="32"/>
  <c r="L10" i="32"/>
  <c r="L9" i="32"/>
  <c r="L8" i="32"/>
  <c r="L7" i="32"/>
  <c r="J21" i="32"/>
  <c r="J20" i="32"/>
  <c r="J19" i="32"/>
  <c r="J18" i="32"/>
  <c r="J17" i="32"/>
  <c r="J16" i="32"/>
  <c r="J15" i="32"/>
  <c r="J14" i="32"/>
  <c r="J13" i="32"/>
  <c r="J12" i="32"/>
  <c r="J11" i="32"/>
  <c r="J10" i="32"/>
  <c r="J9" i="32"/>
  <c r="J8" i="32"/>
  <c r="J7" i="32"/>
  <c r="H21" i="32"/>
  <c r="H20" i="32"/>
  <c r="H19" i="32"/>
  <c r="H18" i="32"/>
  <c r="H17" i="32"/>
  <c r="H16" i="32"/>
  <c r="H15" i="32"/>
  <c r="H14" i="32"/>
  <c r="H13" i="32"/>
  <c r="H12" i="32"/>
  <c r="H11" i="32"/>
  <c r="H10" i="32"/>
  <c r="H9" i="32"/>
  <c r="H8" i="32"/>
  <c r="H7" i="32"/>
  <c r="F8" i="32"/>
  <c r="F9" i="32"/>
  <c r="F10" i="32"/>
  <c r="F11" i="32"/>
  <c r="F12" i="32"/>
  <c r="F13" i="32"/>
  <c r="F14" i="32"/>
  <c r="F15" i="32"/>
  <c r="F16" i="32"/>
  <c r="F17" i="32"/>
  <c r="F18" i="32"/>
  <c r="F19" i="32"/>
  <c r="F20" i="32"/>
  <c r="F21" i="32"/>
  <c r="F7" i="32"/>
</calcChain>
</file>

<file path=xl/sharedStrings.xml><?xml version="1.0" encoding="utf-8"?>
<sst xmlns="http://schemas.openxmlformats.org/spreadsheetml/2006/main" count="728" uniqueCount="206">
  <si>
    <t>February 1st, 2026</t>
  </si>
  <si>
    <t xml:space="preserve">(a) Either an RSP, a recommended RSP or a maximum RSP, where applicable
</t>
  </si>
  <si>
    <r>
      <t>RSP</t>
    </r>
    <r>
      <rPr>
        <b/>
        <vertAlign val="superscript"/>
        <sz val="14"/>
        <color theme="0"/>
        <rFont val="Lato"/>
        <family val="2"/>
      </rPr>
      <t>(a)</t>
    </r>
  </si>
  <si>
    <r>
      <t xml:space="preserve">Note: Non-exhaustive list. Excludes the U.S. and International Duty Free. Unless otherwise stated, 20 cigarettes / HTUs per pack. </t>
    </r>
    <r>
      <rPr>
        <i/>
        <sz val="8"/>
        <color rgb="FF181717"/>
        <rFont val="Lato"/>
        <family val="2"/>
      </rPr>
      <t>LIL SOLID</t>
    </r>
    <r>
      <rPr>
        <sz val="8"/>
        <color rgb="FF181717"/>
        <rFont val="Lato"/>
        <family val="2"/>
      </rPr>
      <t xml:space="preserve"> refers to </t>
    </r>
    <r>
      <rPr>
        <i/>
        <sz val="8"/>
        <color rgb="FF181717"/>
        <rFont val="Lato"/>
        <family val="2"/>
      </rPr>
      <t xml:space="preserve">LIL 2.0 </t>
    </r>
    <r>
      <rPr>
        <sz val="8"/>
        <color rgb="FF181717"/>
        <rFont val="Lato"/>
        <family val="2"/>
      </rPr>
      <t>and</t>
    </r>
    <r>
      <rPr>
        <i/>
        <sz val="8"/>
        <color rgb="FF181717"/>
        <rFont val="Lato"/>
        <family val="2"/>
      </rPr>
      <t xml:space="preserve"> LIL EZ</t>
    </r>
    <r>
      <rPr>
        <sz val="8"/>
        <color rgb="FF181717"/>
        <rFont val="Lato"/>
        <family val="2"/>
      </rPr>
      <t xml:space="preserve"> unless otherwise stated</t>
    </r>
  </si>
  <si>
    <t>HnB - Consumables</t>
  </si>
  <si>
    <t>Cigarette</t>
  </si>
  <si>
    <t>Source: PMI affiliates</t>
  </si>
  <si>
    <t>ORIGINALS</t>
  </si>
  <si>
    <t>BONDS</t>
  </si>
  <si>
    <t>LIL</t>
  </si>
  <si>
    <t>ILUMA</t>
  </si>
  <si>
    <t>MARLBORO</t>
  </si>
  <si>
    <t>Note</t>
  </si>
  <si>
    <t>Region</t>
  </si>
  <si>
    <t>Market</t>
  </si>
  <si>
    <t>Currency</t>
  </si>
  <si>
    <t>LEVIA</t>
  </si>
  <si>
    <t>TEREA</t>
  </si>
  <si>
    <t>SENTIA / DELIA</t>
  </si>
  <si>
    <t>HEETS</t>
  </si>
  <si>
    <t>BLENDS</t>
  </si>
  <si>
    <t>FIIT</t>
  </si>
  <si>
    <t>EUROPE</t>
  </si>
  <si>
    <t>EUR</t>
  </si>
  <si>
    <t>AUSTRIA</t>
  </si>
  <si>
    <t>BULGARIA</t>
  </si>
  <si>
    <t>CZECH REPUBLIC</t>
  </si>
  <si>
    <t>CZK</t>
  </si>
  <si>
    <t>DENMARK</t>
  </si>
  <si>
    <t>DKK</t>
  </si>
  <si>
    <t>FRANCE</t>
  </si>
  <si>
    <t>Marlboro Core</t>
  </si>
  <si>
    <t>GERMANY</t>
  </si>
  <si>
    <t>GREECE</t>
  </si>
  <si>
    <t>HUNGARY</t>
  </si>
  <si>
    <t>HUF</t>
  </si>
  <si>
    <t>ITALY</t>
  </si>
  <si>
    <t>LITHUANIA</t>
  </si>
  <si>
    <t>NETHERLANDS</t>
  </si>
  <si>
    <t>POLAND</t>
  </si>
  <si>
    <t>PLN</t>
  </si>
  <si>
    <t>PORTUGAL</t>
  </si>
  <si>
    <t>ROMANIA</t>
  </si>
  <si>
    <t>RON</t>
  </si>
  <si>
    <t>SLOVAK REPUBLIC</t>
  </si>
  <si>
    <t>SPAIN</t>
  </si>
  <si>
    <t>SWEDEN</t>
  </si>
  <si>
    <t>SEK</t>
  </si>
  <si>
    <t>SWITZERLAND</t>
  </si>
  <si>
    <t>CHF</t>
  </si>
  <si>
    <t>UNITED KINGDOM</t>
  </si>
  <si>
    <t>GBP</t>
  </si>
  <si>
    <t>UKRAINE</t>
  </si>
  <si>
    <t>UAH</t>
  </si>
  <si>
    <t>SSEA, CIS &amp; MEA</t>
  </si>
  <si>
    <t>EGYPT</t>
  </si>
  <si>
    <t>EGP</t>
  </si>
  <si>
    <t>GEORGIA</t>
  </si>
  <si>
    <t>INDONESIA</t>
  </si>
  <si>
    <t>IDR</t>
  </si>
  <si>
    <t>LEBANON</t>
  </si>
  <si>
    <t>USD/LBP</t>
  </si>
  <si>
    <t>MOROCCO​</t>
  </si>
  <si>
    <t>MAD​</t>
  </si>
  <si>
    <t>PHILIPPINES</t>
  </si>
  <si>
    <t>PHP</t>
  </si>
  <si>
    <t>RUSSIA</t>
  </si>
  <si>
    <t>RUB</t>
  </si>
  <si>
    <t>SAUDI ARABIA</t>
  </si>
  <si>
    <t>SAR​​​</t>
  </si>
  <si>
    <t>SOUTH AFRICA</t>
  </si>
  <si>
    <t>ZAR</t>
  </si>
  <si>
    <t>TRY</t>
  </si>
  <si>
    <t>UAE​</t>
  </si>
  <si>
    <t>AED​</t>
  </si>
  <si>
    <t>EA, AU &amp; GTR</t>
  </si>
  <si>
    <t>JAPAN</t>
  </si>
  <si>
    <t>JPY</t>
  </si>
  <si>
    <t>MALAYSIA</t>
  </si>
  <si>
    <t>MYR</t>
  </si>
  <si>
    <t>NEW ZEALAND</t>
  </si>
  <si>
    <t>NZD</t>
  </si>
  <si>
    <t>SOUTH KOREA</t>
  </si>
  <si>
    <t>KRW</t>
  </si>
  <si>
    <t>TAIWAN</t>
  </si>
  <si>
    <t>TWD</t>
  </si>
  <si>
    <t>AMERICAS</t>
  </si>
  <si>
    <t>USD</t>
  </si>
  <si>
    <t>CANADA</t>
  </si>
  <si>
    <t>CAD</t>
  </si>
  <si>
    <t>RSPs are for the Province of Ontario. HTU RSP is per 20 sticks equivalent based on individual 180s selling unit. HTUs are sold in cartons of 10 packs of 18 units (180s), and 3 packs of 18 units (54s), for 98.30 and 37.84, includes 13% VAT . Cigarette RSP for pack of 20 cigarettes equivalent (RBH brand: Belmont 20s), includes 13% VAT.</t>
  </si>
  <si>
    <t>COLOMBIA</t>
  </si>
  <si>
    <t>COP</t>
  </si>
  <si>
    <t>COSTA RICA</t>
  </si>
  <si>
    <t>CRC</t>
  </si>
  <si>
    <t>MEXICO</t>
  </si>
  <si>
    <t>MXN</t>
  </si>
  <si>
    <t>October 1st, 2025</t>
  </si>
  <si>
    <t>Note: Non-exhaustive list. 
Pod RSPs are displayed per pack. All VEEV Pod packs inlcude 2 pods, unless otherwise stated
Source: PMI affiliates</t>
  </si>
  <si>
    <t>VEEV ONE</t>
  </si>
  <si>
    <t>VEEV NOW</t>
  </si>
  <si>
    <t>VEEV 2.0</t>
  </si>
  <si>
    <t>Kit</t>
  </si>
  <si>
    <t>Pod</t>
  </si>
  <si>
    <t>BELGIUM</t>
  </si>
  <si>
    <t>FINLAND</t>
  </si>
  <si>
    <t xml:space="preserve">ROMANIA </t>
  </si>
  <si>
    <t>CHILE</t>
  </si>
  <si>
    <t>CLP</t>
  </si>
  <si>
    <t>VEEV Now Ultra 2ml</t>
  </si>
  <si>
    <t>Note: Non-exhaustive list. 20 pouches/can, except Philippines, South Africa and Bhutan where 15 pouches/can
Source: PMI affiliates</t>
  </si>
  <si>
    <t>ZYN (RSP/Can)</t>
  </si>
  <si>
    <t xml:space="preserve">FRANCE </t>
  </si>
  <si>
    <t>ICELAND</t>
  </si>
  <si>
    <t>ISK</t>
  </si>
  <si>
    <t>IRELAND</t>
  </si>
  <si>
    <t>NORWAY</t>
  </si>
  <si>
    <t>NOK</t>
  </si>
  <si>
    <t>SPAIN MAINLAND</t>
  </si>
  <si>
    <t>ZAR​</t>
  </si>
  <si>
    <t>PHP​</t>
  </si>
  <si>
    <t>PAKISTAN</t>
  </si>
  <si>
    <t>PKR​</t>
  </si>
  <si>
    <t>THAILAND</t>
  </si>
  <si>
    <t>THB</t>
  </si>
  <si>
    <t>UAE</t>
  </si>
  <si>
    <t>AED</t>
  </si>
  <si>
    <t>JPN</t>
  </si>
  <si>
    <t>ARGENTINA</t>
  </si>
  <si>
    <t>ARS</t>
  </si>
  <si>
    <t>Nielsen, based on 13-weeks period</t>
  </si>
  <si>
    <t>Note: Non-exhaustive list. 15 pouches/can
U.S. retail selling price at the register, including the state/municipalities unique tax structures as well as promotions.
Source: PMI affiliates, Nielsen, retail selling prices based on 13-weeks period</t>
  </si>
  <si>
    <t>State</t>
  </si>
  <si>
    <t>U.S.</t>
  </si>
  <si>
    <t>ALABAMA</t>
  </si>
  <si>
    <t>ARIZONA</t>
  </si>
  <si>
    <t>CALIFORNIA</t>
  </si>
  <si>
    <t>COLORADO</t>
  </si>
  <si>
    <t>FLORIDA</t>
  </si>
  <si>
    <t>ILLINOIS</t>
  </si>
  <si>
    <t>MASSACHUSETTS</t>
  </si>
  <si>
    <t>MICHIGAN</t>
  </si>
  <si>
    <t>NEW JERSEY</t>
  </si>
  <si>
    <t>NEW YORK</t>
  </si>
  <si>
    <t>NORTH CAROLINA</t>
  </si>
  <si>
    <t>OHIO</t>
  </si>
  <si>
    <t>OREGON</t>
  </si>
  <si>
    <t>PENNSYLVANIA</t>
  </si>
  <si>
    <t>TENNESSEE</t>
  </si>
  <si>
    <t>TEXAS</t>
  </si>
  <si>
    <t>VIRGINIA</t>
  </si>
  <si>
    <t>WASHINGTON</t>
  </si>
  <si>
    <t>Brand</t>
  </si>
  <si>
    <t>RSP</t>
  </si>
  <si>
    <t xml:space="preserve">Note: Not exhaustive list. 20 cigarettes per pack unless otherwise stated. Low includes super-low
Source: PMI affiliates and Nielsen </t>
  </si>
  <si>
    <t>Above Premium</t>
  </si>
  <si>
    <t>Premium</t>
  </si>
  <si>
    <t>Mid-Price</t>
  </si>
  <si>
    <t>Low-Price</t>
  </si>
  <si>
    <t>Curr.</t>
  </si>
  <si>
    <t>Philip Morris / Chesterfield / L&amp;M</t>
  </si>
  <si>
    <t>Eve</t>
  </si>
  <si>
    <t>Marlboro NP</t>
  </si>
  <si>
    <t>Marlboro XL</t>
  </si>
  <si>
    <t>L&amp;M XL</t>
  </si>
  <si>
    <t>Marlboro Premium</t>
  </si>
  <si>
    <t>Merit Box</t>
  </si>
  <si>
    <t>Marlboro Soft</t>
  </si>
  <si>
    <t>Chesterfield / Philip Morris</t>
  </si>
  <si>
    <t>Marlboro</t>
  </si>
  <si>
    <t>L&amp;M</t>
  </si>
  <si>
    <t>L&amp;M First Cut</t>
  </si>
  <si>
    <t>Chesterfield</t>
  </si>
  <si>
    <t>Marlboro Crafted</t>
  </si>
  <si>
    <t>Merit</t>
  </si>
  <si>
    <t xml:space="preserve">INDONESIA </t>
  </si>
  <si>
    <t>Sampoerna A Mild</t>
  </si>
  <si>
    <t>Fortune</t>
  </si>
  <si>
    <t xml:space="preserve"> Parliament </t>
  </si>
  <si>
    <t xml:space="preserve"> Marlboro </t>
  </si>
  <si>
    <t xml:space="preserve"> Marlboro Crafted </t>
  </si>
  <si>
    <t xml:space="preserve"> Chesterfield Selection Compact </t>
  </si>
  <si>
    <t>TURKEY</t>
  </si>
  <si>
    <t>Parliament</t>
  </si>
  <si>
    <t>Muratti</t>
  </si>
  <si>
    <t>AUSTRALIA</t>
  </si>
  <si>
    <t>AUD</t>
  </si>
  <si>
    <t>Bond Street</t>
  </si>
  <si>
    <t>Marlboro / Parliament</t>
  </si>
  <si>
    <t>600.0 / 580.0</t>
  </si>
  <si>
    <t>Lark</t>
  </si>
  <si>
    <t>Philip Morris</t>
  </si>
  <si>
    <t>Marlboro Vista</t>
  </si>
  <si>
    <t>Sampoerna A Ultra Mild</t>
  </si>
  <si>
    <t>Based on Nielsen Aug 2025. Reflects average observed retail selling prices. 16 cigarettes per pack. SKM low tar category segment</t>
  </si>
  <si>
    <t>Peter Jackson</t>
  </si>
  <si>
    <t>-</t>
  </si>
  <si>
    <t>RSPs for Philip Morris and Marlboro Crafted represent soft pack prices</t>
  </si>
  <si>
    <t>July 1st, 2025</t>
  </si>
  <si>
    <t>Diana at 5.30</t>
  </si>
  <si>
    <t>Based on Nielsen May 2025. Reflects average observed retail selling prices. 16 cigarettes per pack. SKM low tar category segment</t>
  </si>
  <si>
    <t>Declared prices for Jul'25</t>
  </si>
  <si>
    <t>PMI increase prices increased by +5 TRY across on 9th iof July.  Price for Parliament is 92, Marlboro 90, Muratti 87, L&amp;M 85</t>
  </si>
  <si>
    <t>Marlboro decreased by 1 AUD •	Apr submission was RRSP and by then retailer could provide additional discount on top of this RRSP
•	However, from June onward, due to the regulatory change, retailers no longer allow to provide discount
•	Therefore, Market had to reposition its RSP baking in the discount portion 
•	As a result, in terms of RSP perspective, it shows a bit decrease vs. prior submission</t>
  </si>
  <si>
    <t>1 pod per pack</t>
  </si>
  <si>
    <t>13 weeks Ending 02/14/26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</si>
</sst>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 #,##0.00_-;_-* &quot;-&quot;??_-;_-@_-"/>
    <numFmt numFmtId="165" formatCode="_-* #,##0.0_-;\-* #,##0.0_-;_-* &quot;-&quot;??_-;_-@_-"/>
    <numFmt numFmtId="166" formatCode="_-* #,##0_-;\-* #,##0_-;_-* &quot;-&quot;??_-;_-@_-"/>
  </numFmts>
  <fonts count="34" x14ac:knownFonts="1">
    <font>
      <sz val="11"/>
      <color theme="1"/>
      <name val="Calibri"/>
      <family val="2"/>
      <scheme val="minor"/>
    </font>
    <font>
      <sz val="11"/>
      <color theme="1"/>
      <name val="Calibri"/>
      <family val="2"/>
      <scheme val="minor"/>
    </font>
    <font>
      <sz val="11"/>
      <color theme="1"/>
      <name val="Lato"/>
      <family val="2"/>
    </font>
    <font>
      <sz val="14"/>
      <color theme="1"/>
      <name val="Lato"/>
      <family val="2"/>
    </font>
    <font>
      <b/>
      <sz val="14"/>
      <color theme="0"/>
      <name val="Lato"/>
      <family val="2"/>
    </font>
    <font>
      <b/>
      <i/>
      <sz val="11"/>
      <color rgb="FF002060"/>
      <name val="Lato"/>
      <family val="2"/>
    </font>
    <font>
      <b/>
      <sz val="10"/>
      <color rgb="FF000000"/>
      <name val="Lato"/>
      <family val="2"/>
    </font>
    <font>
      <sz val="10"/>
      <color rgb="FF000000"/>
      <name val="Lato"/>
      <family val="2"/>
    </font>
    <font>
      <sz val="10"/>
      <color rgb="FF181717"/>
      <name val="Lato"/>
      <family val="2"/>
    </font>
    <font>
      <b/>
      <vertAlign val="superscript"/>
      <sz val="14"/>
      <color theme="0"/>
      <name val="Lato"/>
      <family val="2"/>
    </font>
    <font>
      <sz val="8"/>
      <color rgb="FF181717"/>
      <name val="Lato"/>
      <family val="2"/>
    </font>
    <font>
      <i/>
      <sz val="8"/>
      <color rgb="FF181717"/>
      <name val="Lato"/>
      <family val="2"/>
    </font>
    <font>
      <i/>
      <sz val="8"/>
      <color theme="1"/>
      <name val="Lato"/>
      <family val="2"/>
    </font>
    <font>
      <sz val="8"/>
      <color theme="1"/>
      <name val="Lato"/>
      <family val="2"/>
    </font>
    <font>
      <i/>
      <sz val="8"/>
      <color rgb="FF000000"/>
      <name val="Lato"/>
      <family val="2"/>
    </font>
    <font>
      <b/>
      <sz val="11"/>
      <color theme="1"/>
      <name val="Lato"/>
      <family val="2"/>
    </font>
    <font>
      <b/>
      <sz val="11"/>
      <color theme="0"/>
      <name val="Lato"/>
      <family val="2"/>
    </font>
    <font>
      <b/>
      <i/>
      <sz val="10"/>
      <color rgb="FF000000"/>
      <name val="Lato"/>
      <family val="2"/>
    </font>
    <font>
      <b/>
      <i/>
      <sz val="10"/>
      <color rgb="FF181717"/>
      <name val="Lato"/>
      <family val="2"/>
    </font>
    <font>
      <sz val="10"/>
      <color theme="1"/>
      <name val="Lato"/>
      <family val="2"/>
    </font>
    <font>
      <sz val="9"/>
      <color rgb="FF181717"/>
      <name val="Lato"/>
      <family val="2"/>
    </font>
    <font>
      <sz val="8"/>
      <name val="Lato"/>
      <family val="2"/>
    </font>
    <font>
      <sz val="11"/>
      <color rgb="FFFF0000"/>
      <name val="Lato"/>
      <family val="2"/>
    </font>
    <font>
      <sz val="10"/>
      <color rgb="FFFF0000"/>
      <name val="Lato"/>
      <family val="2"/>
    </font>
    <font>
      <i/>
      <sz val="9"/>
      <color theme="1"/>
      <name val="Lato"/>
      <family val="2"/>
    </font>
    <font>
      <i/>
      <sz val="8"/>
      <name val="Lato"/>
      <family val="2"/>
    </font>
    <font>
      <i/>
      <sz val="11"/>
      <color theme="1"/>
      <name val="Lato"/>
      <family val="2"/>
    </font>
    <font>
      <sz val="11"/>
      <color theme="1"/>
      <name val="Aptos"/>
      <family val="2"/>
    </font>
    <font>
      <sz val="11"/>
      <color rgb="FF000000"/>
      <name val="Lato"/>
      <family val="2"/>
    </font>
    <font>
      <i/>
      <sz val="9"/>
      <color rgb="FF181717"/>
      <name val="Lato"/>
      <family val="2"/>
    </font>
    <font>
      <i/>
      <sz val="9"/>
      <color rgb="FF000000"/>
      <name val="Lato"/>
      <family val="2"/>
    </font>
    <font>
      <sz val="10"/>
      <color rgb="FF000000"/>
      <name val="Lato"/>
      <family val="2"/>
    </font>
    <font>
      <b/>
      <sz val="10"/>
      <color theme="0"/>
      <name val="Lato"/>
      <family val="2"/>
    </font>
    <font>
      <b/>
      <sz val="8"/>
      <color theme="1"/>
      <name val="Lato"/>
      <family val="2"/>
    </font>
  </fonts>
  <fills count="11">
    <fill>
      <patternFill patternType="none"/>
    </fill>
    <fill>
      <patternFill patternType="gray125"/>
    </fill>
    <fill>
      <patternFill patternType="solid">
        <fgColor rgb="FF00B0F0"/>
        <bgColor indexed="64"/>
      </patternFill>
    </fill>
    <fill>
      <patternFill patternType="solid">
        <fgColor theme="8" tint="0.79998168889431442"/>
        <bgColor indexed="64"/>
      </patternFill>
    </fill>
    <fill>
      <patternFill patternType="solid">
        <fgColor rgb="FF0070C0"/>
        <bgColor indexed="64"/>
      </patternFill>
    </fill>
    <fill>
      <patternFill patternType="solid">
        <fgColor rgb="FFE3E9F5"/>
        <bgColor indexed="64"/>
      </patternFill>
    </fill>
    <fill>
      <patternFill patternType="solid">
        <fgColor rgb="FF002060"/>
        <bgColor indexed="64"/>
      </patternFill>
    </fill>
    <fill>
      <patternFill patternType="solid">
        <fgColor rgb="FFC00000"/>
        <bgColor indexed="64"/>
      </patternFill>
    </fill>
    <fill>
      <patternFill patternType="solid">
        <fgColor rgb="FF00602B"/>
        <bgColor indexed="64"/>
      </patternFill>
    </fill>
    <fill>
      <patternFill patternType="solid">
        <fgColor rgb="FFE3E9F5"/>
        <bgColor rgb="FF000000"/>
      </patternFill>
    </fill>
    <fill>
      <patternFill patternType="solid">
        <fgColor rgb="FFFFFF00"/>
        <bgColor indexed="64"/>
      </patternFill>
    </fill>
  </fills>
  <borders count="12">
    <border>
      <left/>
      <right/>
      <top/>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theme="0" tint="-4.9989318521683403E-2"/>
      </left>
      <right style="thick">
        <color theme="0" tint="-4.9989318521683403E-2"/>
      </right>
      <top style="thick">
        <color theme="0" tint="-4.9989318521683403E-2"/>
      </top>
      <bottom/>
      <diagonal/>
    </border>
    <border>
      <left style="thick">
        <color theme="0" tint="-4.9989318521683403E-2"/>
      </left>
      <right style="thick">
        <color theme="0" tint="-4.9989318521683403E-2"/>
      </right>
      <top/>
      <bottom style="thick">
        <color theme="0" tint="-4.9989318521683403E-2"/>
      </bottom>
      <diagonal/>
    </border>
    <border>
      <left/>
      <right style="medium">
        <color rgb="FFFFFFFF"/>
      </right>
      <top style="medium">
        <color rgb="FFFFFFFF"/>
      </top>
      <bottom style="thick">
        <color rgb="FFFFFFFF"/>
      </bottom>
      <diagonal/>
    </border>
    <border>
      <left/>
      <right style="medium">
        <color rgb="FFFFFFFF"/>
      </right>
      <top style="thick">
        <color rgb="FFFFFFFF"/>
      </top>
      <bottom style="medium">
        <color rgb="FFFFFFFF"/>
      </bottom>
      <diagonal/>
    </border>
    <border>
      <left/>
      <right/>
      <top style="thick">
        <color theme="0" tint="-4.9989318521683403E-2"/>
      </top>
      <bottom/>
      <diagonal/>
    </border>
    <border>
      <left style="thick">
        <color theme="0" tint="-4.9989318521683403E-2"/>
      </left>
      <right/>
      <top style="thick">
        <color theme="0" tint="-4.9989318521683403E-2"/>
      </top>
      <bottom style="thick">
        <color theme="0" tint="-4.9989318521683403E-2"/>
      </bottom>
      <diagonal/>
    </border>
    <border>
      <left/>
      <right/>
      <top style="thick">
        <color theme="0" tint="-4.9989318521683403E-2"/>
      </top>
      <bottom style="thick">
        <color theme="0" tint="-4.9989318521683403E-2"/>
      </bottom>
      <diagonal/>
    </border>
    <border>
      <left/>
      <right style="thick">
        <color theme="0" tint="-4.9989318521683403E-2"/>
      </right>
      <top style="thick">
        <color theme="0" tint="-4.9989318521683403E-2"/>
      </top>
      <bottom style="thick">
        <color theme="0" tint="-4.9989318521683403E-2"/>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2">
    <xf numFmtId="0" fontId="0" fillId="0" borderId="0" xfId="0"/>
    <xf numFmtId="0" fontId="2" fillId="0" borderId="0" xfId="0" applyFont="1"/>
    <xf numFmtId="0" fontId="3" fillId="0" borderId="0" xfId="0" applyFont="1"/>
    <xf numFmtId="0" fontId="2" fillId="0" borderId="0" xfId="0" applyFont="1" applyAlignment="1">
      <alignment horizontal="center" vertical="center"/>
    </xf>
    <xf numFmtId="0" fontId="10" fillId="0" borderId="0" xfId="0" applyFont="1"/>
    <xf numFmtId="0" fontId="10" fillId="0" borderId="0" xfId="0" applyFont="1" applyAlignment="1">
      <alignment vertical="top"/>
    </xf>
    <xf numFmtId="0" fontId="15" fillId="0" borderId="0" xfId="0" applyFont="1"/>
    <xf numFmtId="0" fontId="2" fillId="0" borderId="0" xfId="0" applyFont="1" applyProtection="1">
      <protection locked="0"/>
    </xf>
    <xf numFmtId="0" fontId="6" fillId="0" borderId="3" xfId="0" applyFont="1" applyBorder="1" applyAlignment="1" applyProtection="1">
      <alignment horizontal="left" vertical="center" wrapText="1" indent="1" readingOrder="1"/>
      <protection locked="0"/>
    </xf>
    <xf numFmtId="0" fontId="7" fillId="0" borderId="3" xfId="0" applyFont="1" applyBorder="1" applyAlignment="1" applyProtection="1">
      <alignment horizontal="center" vertical="center" wrapText="1" readingOrder="1"/>
      <protection locked="0"/>
    </xf>
    <xf numFmtId="0" fontId="6" fillId="5" borderId="3" xfId="0" applyFont="1" applyFill="1" applyBorder="1" applyAlignment="1" applyProtection="1">
      <alignment horizontal="left" vertical="center" wrapText="1" indent="1" readingOrder="1"/>
      <protection locked="0"/>
    </xf>
    <xf numFmtId="0" fontId="7" fillId="5" borderId="3" xfId="0" applyFont="1" applyFill="1" applyBorder="1" applyAlignment="1" applyProtection="1">
      <alignment horizontal="center" vertical="center" wrapText="1" readingOrder="1"/>
      <protection locked="0"/>
    </xf>
    <xf numFmtId="165" fontId="7" fillId="5" borderId="3" xfId="1" applyNumberFormat="1" applyFont="1" applyFill="1" applyBorder="1" applyAlignment="1" applyProtection="1">
      <alignment horizontal="center" vertical="center" wrapText="1" readingOrder="1"/>
      <protection locked="0"/>
    </xf>
    <xf numFmtId="0" fontId="16" fillId="6" borderId="1" xfId="0" applyFont="1" applyFill="1" applyBorder="1" applyAlignment="1">
      <alignment horizontal="centerContinuous" vertical="center"/>
    </xf>
    <xf numFmtId="0" fontId="16" fillId="6" borderId="1" xfId="0" applyFont="1" applyFill="1" applyBorder="1" applyAlignment="1">
      <alignment horizontal="centerContinuous"/>
    </xf>
    <xf numFmtId="0" fontId="16" fillId="7" borderId="1" xfId="0" applyFont="1" applyFill="1" applyBorder="1" applyAlignment="1">
      <alignment horizontal="centerContinuous" vertical="center"/>
    </xf>
    <xf numFmtId="0" fontId="16" fillId="7" borderId="1" xfId="0" applyFont="1" applyFill="1" applyBorder="1" applyAlignment="1">
      <alignment horizontal="centerContinuous"/>
    </xf>
    <xf numFmtId="0" fontId="16" fillId="2" borderId="1" xfId="0" applyFont="1" applyFill="1" applyBorder="1" applyAlignment="1">
      <alignment horizontal="centerContinuous" vertical="center"/>
    </xf>
    <xf numFmtId="0" fontId="16" fillId="2" borderId="1" xfId="0" applyFont="1" applyFill="1" applyBorder="1" applyAlignment="1">
      <alignment horizontal="centerContinuous"/>
    </xf>
    <xf numFmtId="0" fontId="16" fillId="8" borderId="1" xfId="0" applyFont="1" applyFill="1" applyBorder="1" applyAlignment="1">
      <alignment horizontal="centerContinuous" vertical="center"/>
    </xf>
    <xf numFmtId="0" fontId="16" fillId="8" borderId="1" xfId="0" applyFont="1" applyFill="1" applyBorder="1" applyAlignment="1">
      <alignment horizontal="centerContinuous"/>
    </xf>
    <xf numFmtId="0" fontId="16" fillId="6" borderId="1" xfId="0" applyFont="1" applyFill="1" applyBorder="1" applyAlignment="1">
      <alignment horizontal="center" vertical="center"/>
    </xf>
    <xf numFmtId="0" fontId="16" fillId="7" borderId="1" xfId="0" applyFont="1" applyFill="1" applyBorder="1" applyAlignment="1">
      <alignment horizontal="center" vertical="center"/>
    </xf>
    <xf numFmtId="0" fontId="16" fillId="2" borderId="1" xfId="0" applyFont="1" applyFill="1" applyBorder="1" applyAlignment="1">
      <alignment horizontal="center" vertical="center"/>
    </xf>
    <xf numFmtId="0" fontId="16" fillId="8" borderId="1" xfId="0" applyFont="1" applyFill="1" applyBorder="1" applyAlignment="1">
      <alignment horizontal="center" vertical="center"/>
    </xf>
    <xf numFmtId="0" fontId="5" fillId="3" borderId="1" xfId="0" applyFont="1" applyFill="1" applyBorder="1" applyAlignment="1">
      <alignment horizontal="center" vertical="center"/>
    </xf>
    <xf numFmtId="165" fontId="7" fillId="0" borderId="3" xfId="1" applyNumberFormat="1" applyFont="1" applyFill="1" applyBorder="1" applyAlignment="1" applyProtection="1">
      <alignment vertical="center" wrapText="1" readingOrder="1"/>
    </xf>
    <xf numFmtId="164" fontId="7" fillId="0" borderId="3" xfId="1" applyFont="1" applyFill="1" applyBorder="1" applyAlignment="1" applyProtection="1">
      <alignment vertical="center" wrapText="1" readingOrder="1"/>
    </xf>
    <xf numFmtId="166" fontId="7" fillId="0" borderId="3" xfId="1" applyNumberFormat="1" applyFont="1" applyFill="1" applyBorder="1" applyAlignment="1" applyProtection="1">
      <alignment vertical="center" wrapText="1" readingOrder="1"/>
    </xf>
    <xf numFmtId="164" fontId="7" fillId="3" borderId="3" xfId="1" applyFont="1" applyFill="1" applyBorder="1" applyAlignment="1" applyProtection="1">
      <alignment vertical="center" wrapText="1" readingOrder="1"/>
    </xf>
    <xf numFmtId="165" fontId="7" fillId="3" borderId="3" xfId="1" applyNumberFormat="1" applyFont="1" applyFill="1" applyBorder="1" applyAlignment="1" applyProtection="1">
      <alignment vertical="center" wrapText="1" readingOrder="1"/>
    </xf>
    <xf numFmtId="166" fontId="7" fillId="3" borderId="3" xfId="1" applyNumberFormat="1" applyFont="1" applyFill="1" applyBorder="1" applyAlignment="1" applyProtection="1">
      <alignment vertical="center" wrapText="1" readingOrder="1"/>
    </xf>
    <xf numFmtId="165" fontId="17" fillId="5" borderId="3" xfId="1" applyNumberFormat="1" applyFont="1" applyFill="1" applyBorder="1" applyAlignment="1" applyProtection="1">
      <alignment horizontal="left" vertical="center" wrapText="1" readingOrder="1"/>
      <protection locked="0"/>
    </xf>
    <xf numFmtId="165" fontId="18" fillId="5" borderId="3" xfId="1" applyNumberFormat="1" applyFont="1" applyFill="1" applyBorder="1" applyAlignment="1" applyProtection="1">
      <alignment horizontal="left" vertical="center" wrapText="1" readingOrder="1"/>
      <protection locked="0"/>
    </xf>
    <xf numFmtId="0" fontId="12" fillId="0" borderId="0" xfId="0" applyFont="1" applyProtection="1">
      <protection locked="0"/>
    </xf>
    <xf numFmtId="165" fontId="17" fillId="0" borderId="3" xfId="1" applyNumberFormat="1" applyFont="1" applyFill="1" applyBorder="1" applyAlignment="1" applyProtection="1">
      <alignment horizontal="left" vertical="center" wrapText="1" readingOrder="1"/>
      <protection locked="0"/>
    </xf>
    <xf numFmtId="164" fontId="18" fillId="0" borderId="3" xfId="1" applyFont="1" applyFill="1" applyBorder="1" applyAlignment="1" applyProtection="1">
      <alignment horizontal="left" vertical="center" wrapText="1" readingOrder="1"/>
      <protection locked="0"/>
    </xf>
    <xf numFmtId="165" fontId="18" fillId="0" borderId="3" xfId="1" applyNumberFormat="1" applyFont="1" applyFill="1" applyBorder="1" applyAlignment="1" applyProtection="1">
      <alignment horizontal="left" vertical="center" wrapText="1" readingOrder="1"/>
      <protection locked="0"/>
    </xf>
    <xf numFmtId="0" fontId="27" fillId="0" borderId="0" xfId="0" applyFont="1" applyAlignment="1" applyProtection="1">
      <alignment horizontal="left" vertical="center" indent="2"/>
      <protection locked="0"/>
    </xf>
    <xf numFmtId="0" fontId="28" fillId="0" borderId="0" xfId="0" applyFont="1" applyProtection="1">
      <protection locked="0"/>
    </xf>
    <xf numFmtId="165" fontId="17" fillId="9" borderId="3" xfId="1" applyNumberFormat="1" applyFont="1" applyFill="1" applyBorder="1" applyAlignment="1" applyProtection="1">
      <alignment vertical="center" wrapText="1" readingOrder="1"/>
      <protection locked="0"/>
    </xf>
    <xf numFmtId="165" fontId="18" fillId="9" borderId="7" xfId="1" applyNumberFormat="1" applyFont="1" applyFill="1" applyBorder="1" applyAlignment="1" applyProtection="1">
      <alignment vertical="center" wrapText="1" readingOrder="1"/>
      <protection locked="0"/>
    </xf>
    <xf numFmtId="0" fontId="29" fillId="0" borderId="0" xfId="0" applyFont="1" applyProtection="1">
      <protection locked="0"/>
    </xf>
    <xf numFmtId="0" fontId="24" fillId="0" borderId="0" xfId="0" applyFont="1" applyProtection="1">
      <protection locked="0"/>
    </xf>
    <xf numFmtId="0" fontId="29" fillId="0" borderId="0" xfId="0" applyFont="1" applyAlignment="1" applyProtection="1">
      <alignment wrapText="1"/>
      <protection locked="0"/>
    </xf>
    <xf numFmtId="0" fontId="30" fillId="0" borderId="0" xfId="0" applyFont="1" applyAlignment="1" applyProtection="1">
      <alignment wrapText="1"/>
      <protection locked="0"/>
    </xf>
    <xf numFmtId="0" fontId="24" fillId="0" borderId="0" xfId="0" applyFont="1" applyAlignment="1" applyProtection="1">
      <alignment wrapText="1"/>
      <protection locked="0"/>
    </xf>
    <xf numFmtId="0" fontId="29" fillId="0" borderId="0" xfId="0" applyFont="1" applyAlignment="1" applyProtection="1">
      <alignment vertical="center" wrapText="1"/>
      <protection locked="0"/>
    </xf>
    <xf numFmtId="0" fontId="24" fillId="0" borderId="0" xfId="0" applyFont="1" applyAlignment="1">
      <alignment wrapText="1"/>
    </xf>
    <xf numFmtId="0" fontId="30" fillId="10" borderId="0" xfId="0" applyFont="1" applyFill="1" applyAlignment="1">
      <alignment wrapText="1"/>
    </xf>
    <xf numFmtId="165" fontId="7" fillId="5" borderId="3" xfId="1" applyNumberFormat="1" applyFont="1" applyFill="1" applyBorder="1" applyAlignment="1" applyProtection="1">
      <alignment horizontal="right" vertical="center" wrapText="1" readingOrder="1"/>
      <protection locked="0"/>
    </xf>
    <xf numFmtId="165" fontId="7" fillId="0" borderId="0" xfId="1" applyNumberFormat="1" applyFont="1" applyFill="1" applyBorder="1" applyAlignment="1" applyProtection="1">
      <alignment vertical="center" wrapText="1" readingOrder="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0" fillId="0" borderId="0" xfId="0" applyFont="1" applyAlignment="1">
      <alignment horizontal="left" vertical="top" wrapText="1"/>
    </xf>
    <xf numFmtId="0" fontId="2" fillId="0" borderId="0" xfId="0" applyFont="1" applyProtection="1"/>
    <xf numFmtId="0" fontId="15" fillId="0" borderId="0" xfId="0" applyFont="1" applyProtection="1"/>
    <xf numFmtId="0" fontId="10" fillId="0" borderId="0" xfId="0" applyFont="1" applyProtection="1"/>
    <xf numFmtId="0" fontId="2" fillId="0" borderId="0" xfId="0" applyFont="1" applyAlignment="1" applyProtection="1">
      <alignment horizontal="center"/>
    </xf>
    <xf numFmtId="0" fontId="4" fillId="4" borderId="9" xfId="0" applyFont="1" applyFill="1" applyBorder="1" applyAlignment="1" applyProtection="1">
      <alignment horizontal="center" vertical="center"/>
    </xf>
    <xf numFmtId="0" fontId="4" fillId="4" borderId="10" xfId="0" applyFont="1" applyFill="1" applyBorder="1" applyAlignment="1" applyProtection="1">
      <alignment horizontal="center" vertical="center"/>
    </xf>
    <xf numFmtId="0" fontId="4" fillId="4" borderId="11" xfId="0" applyFont="1" applyFill="1" applyBorder="1" applyAlignment="1" applyProtection="1">
      <alignment horizontal="center" vertical="center"/>
    </xf>
    <xf numFmtId="0" fontId="10" fillId="0" borderId="0" xfId="0" applyFont="1" applyAlignment="1" applyProtection="1">
      <alignment vertical="top" wrapText="1"/>
    </xf>
    <xf numFmtId="0" fontId="3" fillId="0" borderId="0" xfId="0" applyFont="1" applyProtection="1"/>
    <xf numFmtId="0" fontId="4" fillId="2" borderId="1" xfId="0" applyFont="1" applyFill="1" applyBorder="1" applyAlignment="1" applyProtection="1">
      <alignment horizontal="centerContinuous" vertical="center"/>
    </xf>
    <xf numFmtId="0" fontId="3" fillId="0" borderId="0" xfId="0" applyFont="1" applyAlignment="1" applyProtection="1">
      <alignment wrapText="1"/>
    </xf>
    <xf numFmtId="0" fontId="10" fillId="0" borderId="0" xfId="0" applyFont="1" applyAlignment="1" applyProtection="1">
      <alignment vertical="top"/>
    </xf>
    <xf numFmtId="0" fontId="5" fillId="3" borderId="1" xfId="0" applyFont="1" applyFill="1" applyBorder="1" applyAlignment="1" applyProtection="1">
      <alignment horizontal="centerContinuous" vertical="center"/>
    </xf>
    <xf numFmtId="0" fontId="5" fillId="3" borderId="1" xfId="0" applyFont="1" applyFill="1" applyBorder="1" applyAlignment="1" applyProtection="1">
      <alignment horizontal="centerContinuous" vertical="center" wrapText="1"/>
    </xf>
    <xf numFmtId="0" fontId="5" fillId="3" borderId="1" xfId="0" applyFont="1" applyFill="1" applyBorder="1" applyAlignment="1" applyProtection="1">
      <alignment horizontal="center" vertical="center"/>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xf>
    <xf numFmtId="0" fontId="2" fillId="0" borderId="0" xfId="0" applyFont="1" applyAlignment="1" applyProtection="1">
      <alignment horizontal="center" vertical="center"/>
    </xf>
    <xf numFmtId="0" fontId="6" fillId="0" borderId="2" xfId="0" applyFont="1" applyBorder="1" applyAlignment="1" applyProtection="1">
      <alignment horizontal="left" vertical="center" wrapText="1" indent="1" readingOrder="1"/>
    </xf>
    <xf numFmtId="0" fontId="7" fillId="0" borderId="2" xfId="0" applyFont="1" applyBorder="1" applyAlignment="1" applyProtection="1">
      <alignment horizontal="center" vertical="center" wrapText="1" readingOrder="1"/>
    </xf>
    <xf numFmtId="165" fontId="7" fillId="0" borderId="2" xfId="1" applyNumberFormat="1" applyFont="1" applyFill="1" applyBorder="1" applyAlignment="1" applyProtection="1">
      <alignment horizontal="center" vertical="center" wrapText="1" readingOrder="1"/>
    </xf>
    <xf numFmtId="164" fontId="7" fillId="0" borderId="2" xfId="1" applyFont="1" applyFill="1" applyBorder="1" applyAlignment="1" applyProtection="1">
      <alignment horizontal="center" vertical="center" wrapText="1" readingOrder="1"/>
    </xf>
    <xf numFmtId="0" fontId="12" fillId="0" borderId="0" xfId="0" applyFont="1" applyAlignment="1" applyProtection="1">
      <alignment wrapText="1"/>
    </xf>
    <xf numFmtId="0" fontId="6" fillId="3" borderId="2" xfId="0" applyFont="1" applyFill="1" applyBorder="1" applyAlignment="1" applyProtection="1">
      <alignment horizontal="left" vertical="center" wrapText="1" indent="1" readingOrder="1"/>
    </xf>
    <xf numFmtId="0" fontId="7" fillId="3" borderId="2" xfId="0" applyFont="1" applyFill="1" applyBorder="1" applyAlignment="1" applyProtection="1">
      <alignment horizontal="center" vertical="center" wrapText="1" readingOrder="1"/>
    </xf>
    <xf numFmtId="164" fontId="7" fillId="3" borderId="2" xfId="1" applyFont="1" applyFill="1" applyBorder="1" applyAlignment="1" applyProtection="1">
      <alignment horizontal="center" vertical="center" wrapText="1" readingOrder="1"/>
    </xf>
    <xf numFmtId="165" fontId="7" fillId="3" borderId="2" xfId="1" applyNumberFormat="1" applyFont="1" applyFill="1" applyBorder="1" applyAlignment="1" applyProtection="1">
      <alignment horizontal="center" vertical="center" wrapText="1" readingOrder="1"/>
    </xf>
    <xf numFmtId="0" fontId="6" fillId="0" borderId="2" xfId="0" applyFont="1" applyFill="1" applyBorder="1" applyAlignment="1" applyProtection="1">
      <alignment horizontal="left" vertical="center" wrapText="1" indent="1" readingOrder="1"/>
    </xf>
    <xf numFmtId="0" fontId="7" fillId="0" borderId="2" xfId="0" applyFont="1" applyFill="1" applyBorder="1" applyAlignment="1" applyProtection="1">
      <alignment horizontal="center" vertical="center" wrapText="1" readingOrder="1"/>
    </xf>
    <xf numFmtId="166" fontId="7" fillId="0" borderId="2" xfId="1" applyNumberFormat="1" applyFont="1" applyFill="1" applyBorder="1" applyAlignment="1" applyProtection="1">
      <alignment horizontal="center" vertical="center" wrapText="1" readingOrder="1"/>
    </xf>
    <xf numFmtId="0" fontId="12" fillId="0" borderId="0" xfId="0" applyFont="1" applyAlignment="1" applyProtection="1">
      <alignment vertical="center" wrapText="1"/>
    </xf>
    <xf numFmtId="166" fontId="7" fillId="3" borderId="2" xfId="1" applyNumberFormat="1" applyFont="1" applyFill="1" applyBorder="1" applyAlignment="1" applyProtection="1">
      <alignment horizontal="center" vertical="center" wrapText="1" readingOrder="1"/>
    </xf>
    <xf numFmtId="165" fontId="31" fillId="0" borderId="2" xfId="1" applyNumberFormat="1" applyFont="1" applyFill="1" applyBorder="1" applyAlignment="1" applyProtection="1">
      <alignment horizontal="center" vertical="center" wrapText="1" readingOrder="1"/>
    </xf>
    <xf numFmtId="165" fontId="31" fillId="0" borderId="6" xfId="1" applyNumberFormat="1" applyFont="1" applyFill="1" applyBorder="1" applyAlignment="1" applyProtection="1">
      <alignment vertical="center" wrapText="1" readingOrder="1"/>
    </xf>
    <xf numFmtId="0" fontId="28" fillId="0" borderId="0" xfId="0" applyFont="1" applyProtection="1"/>
    <xf numFmtId="0" fontId="14" fillId="0" borderId="0" xfId="0" applyFont="1" applyAlignment="1" applyProtection="1">
      <alignment vertical="center" wrapText="1"/>
    </xf>
    <xf numFmtId="0" fontId="6" fillId="0" borderId="0" xfId="0" applyFont="1" applyAlignment="1" applyProtection="1">
      <alignment horizontal="left" vertical="center" wrapText="1" indent="1" readingOrder="1"/>
    </xf>
    <xf numFmtId="0" fontId="7" fillId="0" borderId="0" xfId="0" applyFont="1" applyAlignment="1" applyProtection="1">
      <alignment horizontal="center" vertical="center" wrapText="1" readingOrder="1"/>
    </xf>
    <xf numFmtId="165" fontId="7" fillId="0" borderId="0" xfId="1" applyNumberFormat="1" applyFont="1" applyFill="1" applyBorder="1" applyAlignment="1" applyProtection="1">
      <alignment horizontal="center" vertical="center" wrapText="1" readingOrder="1"/>
    </xf>
    <xf numFmtId="166" fontId="7" fillId="0" borderId="0" xfId="1" applyNumberFormat="1" applyFont="1" applyFill="1" applyBorder="1" applyAlignment="1" applyProtection="1">
      <alignment horizontal="center" vertical="center" wrapText="1" readingOrder="1"/>
    </xf>
    <xf numFmtId="0" fontId="2" fillId="0" borderId="0" xfId="0" applyFont="1" applyAlignment="1" applyProtection="1">
      <alignment wrapText="1"/>
    </xf>
    <xf numFmtId="0" fontId="21" fillId="0" borderId="0" xfId="0" applyFont="1" applyProtection="1"/>
    <xf numFmtId="0" fontId="21" fillId="0" borderId="0" xfId="0" applyFont="1" applyAlignment="1" applyProtection="1">
      <alignment vertical="top" wrapText="1"/>
    </xf>
    <xf numFmtId="0" fontId="4" fillId="4" borderId="1" xfId="0" applyFont="1" applyFill="1" applyBorder="1" applyAlignment="1" applyProtection="1">
      <alignment horizontal="centerContinuous" vertical="center"/>
    </xf>
    <xf numFmtId="0" fontId="21" fillId="0" borderId="0" xfId="0" applyFont="1" applyAlignment="1" applyProtection="1">
      <alignment horizontal="left" vertical="top" wrapText="1"/>
    </xf>
    <xf numFmtId="0" fontId="5" fillId="3" borderId="4" xfId="0" applyFont="1" applyFill="1" applyBorder="1" applyAlignment="1" applyProtection="1">
      <alignment horizontal="center" vertical="center" wrapText="1"/>
    </xf>
    <xf numFmtId="0" fontId="5" fillId="3" borderId="1" xfId="0" applyFont="1" applyFill="1" applyBorder="1" applyAlignment="1" applyProtection="1">
      <alignment horizontal="centerContinuous"/>
    </xf>
    <xf numFmtId="0" fontId="5" fillId="3" borderId="5" xfId="0" applyFont="1" applyFill="1" applyBorder="1" applyAlignment="1" applyProtection="1">
      <alignment horizontal="center" vertical="center" wrapText="1"/>
    </xf>
    <xf numFmtId="0" fontId="6" fillId="0" borderId="3" xfId="0" applyFont="1" applyBorder="1" applyAlignment="1" applyProtection="1">
      <alignment horizontal="left" vertical="center" wrapText="1" indent="1" readingOrder="1"/>
    </xf>
    <xf numFmtId="0" fontId="7" fillId="0" borderId="3" xfId="0" applyFont="1" applyBorder="1" applyAlignment="1" applyProtection="1">
      <alignment horizontal="center" vertical="center" wrapText="1" readingOrder="1"/>
    </xf>
    <xf numFmtId="164" fontId="8" fillId="0" borderId="3" xfId="1" applyFont="1" applyFill="1" applyBorder="1" applyAlignment="1" applyProtection="1">
      <alignment horizontal="center" vertical="center" wrapText="1" readingOrder="1"/>
    </xf>
    <xf numFmtId="165" fontId="7" fillId="0" borderId="3" xfId="1" applyNumberFormat="1" applyFont="1" applyFill="1" applyBorder="1" applyAlignment="1" applyProtection="1">
      <alignment horizontal="center" vertical="center" wrapText="1" readingOrder="1"/>
    </xf>
    <xf numFmtId="0" fontId="33" fillId="0" borderId="0" xfId="0" applyFont="1" applyAlignment="1" applyProtection="1">
      <alignment wrapText="1"/>
    </xf>
    <xf numFmtId="0" fontId="6" fillId="3" borderId="3" xfId="0" applyFont="1" applyFill="1" applyBorder="1" applyAlignment="1" applyProtection="1">
      <alignment horizontal="left" vertical="center" wrapText="1" indent="1" readingOrder="1"/>
    </xf>
    <xf numFmtId="0" fontId="7" fillId="3" borderId="3" xfId="0" applyFont="1" applyFill="1" applyBorder="1" applyAlignment="1" applyProtection="1">
      <alignment horizontal="center" vertical="center" wrapText="1" readingOrder="1"/>
    </xf>
    <xf numFmtId="164" fontId="8" fillId="3" borderId="3" xfId="1" applyFont="1" applyFill="1" applyBorder="1" applyAlignment="1" applyProtection="1">
      <alignment horizontal="center" vertical="center" wrapText="1" readingOrder="1"/>
    </xf>
    <xf numFmtId="165" fontId="8" fillId="0" borderId="3" xfId="1" applyNumberFormat="1" applyFont="1" applyFill="1" applyBorder="1" applyAlignment="1" applyProtection="1">
      <alignment horizontal="center" vertical="center" wrapText="1" readingOrder="1"/>
    </xf>
    <xf numFmtId="165" fontId="8" fillId="3" borderId="3" xfId="1" applyNumberFormat="1" applyFont="1" applyFill="1" applyBorder="1" applyAlignment="1" applyProtection="1">
      <alignment horizontal="center" vertical="center" wrapText="1" readingOrder="1"/>
    </xf>
    <xf numFmtId="0" fontId="6" fillId="0" borderId="3" xfId="0" applyFont="1" applyFill="1" applyBorder="1" applyAlignment="1" applyProtection="1">
      <alignment horizontal="left" vertical="center" wrapText="1" indent="1" readingOrder="1"/>
    </xf>
    <xf numFmtId="0" fontId="7" fillId="0" borderId="3" xfId="0" applyFont="1" applyFill="1" applyBorder="1" applyAlignment="1" applyProtection="1">
      <alignment horizontal="center" vertical="center" wrapText="1" readingOrder="1"/>
    </xf>
    <xf numFmtId="0" fontId="25" fillId="0" borderId="0" xfId="0" applyFont="1" applyAlignment="1" applyProtection="1">
      <alignment wrapText="1"/>
    </xf>
    <xf numFmtId="166" fontId="8" fillId="3" borderId="3" xfId="1" applyNumberFormat="1" applyFont="1" applyFill="1" applyBorder="1" applyAlignment="1" applyProtection="1">
      <alignment horizontal="center" vertical="center" wrapText="1" readingOrder="1"/>
    </xf>
    <xf numFmtId="165" fontId="23" fillId="0" borderId="3" xfId="1" applyNumberFormat="1" applyFont="1" applyFill="1" applyBorder="1" applyAlignment="1" applyProtection="1">
      <alignment vertical="center" wrapText="1" readingOrder="1"/>
    </xf>
    <xf numFmtId="165" fontId="23" fillId="0" borderId="3" xfId="1" applyNumberFormat="1" applyFont="1" applyFill="1" applyBorder="1" applyAlignment="1" applyProtection="1">
      <alignment horizontal="center" vertical="center" wrapText="1" readingOrder="1"/>
    </xf>
    <xf numFmtId="0" fontId="22" fillId="0" borderId="0" xfId="0" applyFont="1" applyProtection="1"/>
    <xf numFmtId="166" fontId="8" fillId="0" borderId="3" xfId="1" applyNumberFormat="1" applyFont="1" applyFill="1" applyBorder="1" applyAlignment="1" applyProtection="1">
      <alignment horizontal="center" vertical="center" wrapText="1" readingOrder="1"/>
    </xf>
    <xf numFmtId="0" fontId="10" fillId="0" borderId="0" xfId="0" applyFont="1" applyAlignment="1" applyProtection="1">
      <alignment horizontal="left" vertical="top" wrapText="1"/>
    </xf>
    <xf numFmtId="0" fontId="13" fillId="0" borderId="8" xfId="0" applyFont="1" applyBorder="1" applyProtection="1"/>
    <xf numFmtId="0" fontId="12" fillId="0" borderId="0" xfId="0" applyFont="1" applyProtection="1"/>
    <xf numFmtId="0" fontId="26" fillId="0" borderId="0" xfId="0" applyFont="1" applyProtection="1"/>
    <xf numFmtId="0" fontId="0" fillId="0" borderId="0" xfId="0" applyProtection="1"/>
    <xf numFmtId="0" fontId="32" fillId="4" borderId="1" xfId="0" applyFont="1" applyFill="1" applyBorder="1" applyAlignment="1" applyProtection="1">
      <alignment horizontal="centerContinuous" vertical="center" wrapText="1"/>
    </xf>
    <xf numFmtId="2" fontId="7" fillId="0" borderId="3" xfId="0" applyNumberFormat="1" applyFont="1" applyBorder="1" applyAlignment="1" applyProtection="1">
      <alignment horizontal="right" vertical="center" wrapText="1" readingOrder="1"/>
    </xf>
    <xf numFmtId="0" fontId="20" fillId="0" borderId="0" xfId="0" applyFont="1" applyProtection="1"/>
    <xf numFmtId="2" fontId="7" fillId="3" borderId="3" xfId="0" applyNumberFormat="1" applyFont="1" applyFill="1" applyBorder="1" applyAlignment="1" applyProtection="1">
      <alignment horizontal="right" vertical="center" wrapText="1" readingOrder="1"/>
    </xf>
    <xf numFmtId="0" fontId="19" fillId="0" borderId="0" xfId="0" applyFont="1" applyProtection="1"/>
    <xf numFmtId="0" fontId="16" fillId="6" borderId="1" xfId="0" applyFont="1" applyFill="1" applyBorder="1" applyAlignment="1" applyProtection="1">
      <alignment horizontal="centerContinuous" vertical="center"/>
    </xf>
    <xf numFmtId="0" fontId="16" fillId="6" borderId="1" xfId="0" applyFont="1" applyFill="1" applyBorder="1" applyAlignment="1" applyProtection="1">
      <alignment horizontal="centerContinuous"/>
    </xf>
    <xf numFmtId="0" fontId="16" fillId="7" borderId="1" xfId="0" applyFont="1" applyFill="1" applyBorder="1" applyAlignment="1" applyProtection="1">
      <alignment horizontal="centerContinuous" vertical="center"/>
    </xf>
    <xf numFmtId="0" fontId="16" fillId="7" borderId="1" xfId="0" applyFont="1" applyFill="1" applyBorder="1" applyAlignment="1" applyProtection="1">
      <alignment horizontal="centerContinuous"/>
    </xf>
    <xf numFmtId="0" fontId="16" fillId="2" borderId="1" xfId="0" applyFont="1" applyFill="1" applyBorder="1" applyAlignment="1" applyProtection="1">
      <alignment horizontal="centerContinuous" vertical="center"/>
    </xf>
    <xf numFmtId="0" fontId="16" fillId="2" borderId="1" xfId="0" applyFont="1" applyFill="1" applyBorder="1" applyAlignment="1" applyProtection="1">
      <alignment horizontal="centerContinuous"/>
    </xf>
    <xf numFmtId="0" fontId="16" fillId="8" borderId="1" xfId="0" applyFont="1" applyFill="1" applyBorder="1" applyAlignment="1" applyProtection="1">
      <alignment horizontal="centerContinuous" vertical="center"/>
    </xf>
    <xf numFmtId="0" fontId="16" fillId="8" borderId="1" xfId="0" applyFont="1" applyFill="1" applyBorder="1" applyAlignment="1" applyProtection="1">
      <alignment horizontal="centerContinuous"/>
    </xf>
    <xf numFmtId="0" fontId="16" fillId="6" borderId="1" xfId="0" applyFont="1" applyFill="1" applyBorder="1" applyAlignment="1" applyProtection="1">
      <alignment horizontal="center" vertical="center"/>
    </xf>
    <xf numFmtId="0" fontId="16" fillId="7" borderId="1" xfId="0" applyFont="1" applyFill="1" applyBorder="1" applyAlignment="1" applyProtection="1">
      <alignment horizontal="center" vertical="center"/>
    </xf>
    <xf numFmtId="0" fontId="16" fillId="2" borderId="1" xfId="0" applyFont="1" applyFill="1" applyBorder="1" applyAlignment="1" applyProtection="1">
      <alignment horizontal="center" vertical="center"/>
    </xf>
    <xf numFmtId="0" fontId="16" fillId="8" borderId="1" xfId="0" applyFont="1" applyFill="1" applyBorder="1" applyAlignment="1" applyProtection="1">
      <alignment horizontal="center" vertical="center"/>
    </xf>
    <xf numFmtId="0" fontId="6" fillId="5" borderId="3" xfId="0" applyFont="1" applyFill="1" applyBorder="1" applyAlignment="1" applyProtection="1">
      <alignment horizontal="left" vertical="center" wrapText="1" indent="1" readingOrder="1"/>
    </xf>
    <xf numFmtId="0" fontId="7" fillId="5" borderId="3" xfId="0" applyFont="1" applyFill="1" applyBorder="1" applyAlignment="1" applyProtection="1">
      <alignment horizontal="center" vertical="center" wrapText="1" readingOrder="1"/>
    </xf>
    <xf numFmtId="165" fontId="17" fillId="5" borderId="3" xfId="1" applyNumberFormat="1" applyFont="1" applyFill="1" applyBorder="1" applyAlignment="1" applyProtection="1">
      <alignment horizontal="left" vertical="center" wrapText="1" readingOrder="1"/>
    </xf>
    <xf numFmtId="165" fontId="7" fillId="5" borderId="3" xfId="1" applyNumberFormat="1" applyFont="1" applyFill="1" applyBorder="1" applyAlignment="1" applyProtection="1">
      <alignment horizontal="center" vertical="center" wrapText="1" readingOrder="1"/>
    </xf>
    <xf numFmtId="165" fontId="18" fillId="5" borderId="3" xfId="1" applyNumberFormat="1" applyFont="1" applyFill="1" applyBorder="1" applyAlignment="1" applyProtection="1">
      <alignment horizontal="left" vertical="center" wrapText="1" readingOrder="1"/>
    </xf>
    <xf numFmtId="165" fontId="8" fillId="5" borderId="3" xfId="1" applyNumberFormat="1" applyFont="1" applyFill="1" applyBorder="1" applyAlignment="1" applyProtection="1">
      <alignment horizontal="center" vertical="center" wrapText="1" readingOrder="1"/>
    </xf>
    <xf numFmtId="164" fontId="8" fillId="5" borderId="3" xfId="1" applyFont="1" applyFill="1" applyBorder="1" applyAlignment="1" applyProtection="1">
      <alignment horizontal="center" vertical="center" wrapText="1" readingOrder="1"/>
    </xf>
    <xf numFmtId="165" fontId="17" fillId="0" borderId="3" xfId="1" applyNumberFormat="1" applyFont="1" applyFill="1" applyBorder="1" applyAlignment="1" applyProtection="1">
      <alignment horizontal="left" vertical="center" wrapText="1" readingOrder="1"/>
    </xf>
    <xf numFmtId="164" fontId="7" fillId="0" borderId="3" xfId="1" applyFont="1" applyFill="1" applyBorder="1" applyAlignment="1" applyProtection="1">
      <alignment horizontal="center" vertical="center" wrapText="1" readingOrder="1"/>
    </xf>
    <xf numFmtId="164" fontId="18" fillId="0" borderId="3" xfId="1" applyFont="1" applyFill="1" applyBorder="1" applyAlignment="1" applyProtection="1">
      <alignment horizontal="left" vertical="center" wrapText="1" readingOrder="1"/>
    </xf>
    <xf numFmtId="164" fontId="7" fillId="5" borderId="3" xfId="1" applyFont="1" applyFill="1" applyBorder="1" applyAlignment="1" applyProtection="1">
      <alignment horizontal="center" vertical="center" wrapText="1" readingOrder="1"/>
    </xf>
    <xf numFmtId="0" fontId="29" fillId="0" borderId="0" xfId="0" applyFont="1" applyProtection="1"/>
    <xf numFmtId="165" fontId="18" fillId="0" borderId="3" xfId="1" applyNumberFormat="1" applyFont="1" applyFill="1" applyBorder="1" applyAlignment="1" applyProtection="1">
      <alignment horizontal="left" vertical="center" wrapText="1" readingOrder="1"/>
    </xf>
    <xf numFmtId="0" fontId="24" fillId="0" borderId="0" xfId="0" applyFont="1" applyProtection="1"/>
    <xf numFmtId="166" fontId="8" fillId="5" borderId="3" xfId="1" applyNumberFormat="1" applyFont="1" applyFill="1" applyBorder="1" applyAlignment="1" applyProtection="1">
      <alignment horizontal="center" vertical="center" wrapText="1" readingOrder="1"/>
    </xf>
    <xf numFmtId="0" fontId="14" fillId="0" borderId="0" xfId="0" applyFont="1" applyAlignment="1" applyProtection="1">
      <alignment wrapText="1"/>
    </xf>
    <xf numFmtId="165" fontId="8" fillId="0" borderId="3" xfId="1" quotePrefix="1" applyNumberFormat="1" applyFont="1" applyFill="1" applyBorder="1" applyAlignment="1" applyProtection="1">
      <alignment horizontal="center" vertical="center" wrapText="1" readingOrder="1"/>
    </xf>
    <xf numFmtId="0" fontId="24" fillId="0" borderId="0" xfId="0" applyFont="1" applyAlignment="1" applyProtection="1">
      <alignment wrapText="1"/>
    </xf>
    <xf numFmtId="165" fontId="17" fillId="5" borderId="3" xfId="1" applyNumberFormat="1" applyFont="1" applyFill="1" applyBorder="1" applyAlignment="1" applyProtection="1">
      <alignment vertical="center" wrapText="1" readingOrder="1"/>
    </xf>
    <xf numFmtId="165" fontId="7" fillId="5" borderId="7" xfId="1" applyNumberFormat="1" applyFont="1" applyFill="1" applyBorder="1" applyAlignment="1" applyProtection="1">
      <alignment vertical="center" wrapText="1" readingOrder="1"/>
    </xf>
    <xf numFmtId="165" fontId="18" fillId="5" borderId="7" xfId="1" applyNumberFormat="1" applyFont="1" applyFill="1" applyBorder="1" applyAlignment="1" applyProtection="1">
      <alignment vertical="center" wrapText="1" readingOrder="1"/>
    </xf>
    <xf numFmtId="165" fontId="8" fillId="5" borderId="7" xfId="1" applyNumberFormat="1" applyFont="1" applyFill="1" applyBorder="1" applyAlignment="1" applyProtection="1">
      <alignment vertical="center" wrapText="1" readingOrder="1"/>
    </xf>
    <xf numFmtId="0" fontId="30" fillId="0" borderId="0" xfId="0" applyFont="1" applyAlignment="1" applyProtection="1">
      <alignment wrapText="1"/>
    </xf>
    <xf numFmtId="0" fontId="29" fillId="0" borderId="0" xfId="0" applyFont="1" applyAlignment="1" applyProtection="1">
      <alignment vertical="center" wrapText="1"/>
    </xf>
    <xf numFmtId="0" fontId="29" fillId="0" borderId="0" xfId="0" applyFont="1" applyAlignment="1" applyProtection="1">
      <alignment wrapText="1"/>
    </xf>
    <xf numFmtId="164" fontId="8" fillId="0" borderId="3" xfId="1" quotePrefix="1" applyFont="1" applyFill="1" applyBorder="1" applyAlignment="1" applyProtection="1">
      <alignment horizontal="center" vertical="center" wrapText="1" readingOrder="1"/>
    </xf>
    <xf numFmtId="166" fontId="7" fillId="0" borderId="3" xfId="1" applyNumberFormat="1" applyFont="1" applyFill="1" applyBorder="1" applyAlignment="1" applyProtection="1">
      <alignment horizontal="center" vertical="center" wrapText="1" readingOrder="1"/>
    </xf>
    <xf numFmtId="0" fontId="27" fillId="0" borderId="0" xfId="0" applyFont="1" applyAlignment="1" applyProtection="1">
      <alignment horizontal="left" vertical="center" indent="2"/>
    </xf>
  </cellXfs>
  <cellStyles count="3">
    <cellStyle name="Comma" xfId="1" builtinId="3"/>
    <cellStyle name="Normal" xfId="0" builtinId="0"/>
    <cellStyle name="Percent 2" xfId="2" xr:uid="{791B0069-3C05-4C27-AE97-C9A1A095AC46}"/>
  </cellStyles>
  <dxfs count="1">
    <dxf>
      <fill>
        <patternFill>
          <bgColor rgb="FFFFC000"/>
        </patternFill>
      </fill>
    </dxf>
  </dxfs>
  <tableStyles count="1" defaultTableStyle="TableStyleMedium2" defaultPivotStyle="PivotStyleLight16">
    <tableStyle name="Invisible" pivot="0" table="0" count="0" xr9:uid="{3779DC59-B561-495E-B955-76BF2F5FD00A}"/>
  </tableStyles>
  <colors>
    <mruColors>
      <color rgb="FFE3E9F5"/>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92C92-DE6A-4DA2-83E4-E401B0C380D7}">
  <sheetPr>
    <tabColor theme="4"/>
  </sheetPr>
  <dimension ref="B1:M45"/>
  <sheetViews>
    <sheetView showGridLines="0" tabSelected="1" zoomScale="85" zoomScaleNormal="85" workbookViewId="0">
      <pane xSplit="4" ySplit="6" topLeftCell="E7" activePane="bottomRight" state="frozen"/>
      <selection pane="topRight" activeCell="P3" sqref="P3"/>
      <selection pane="bottomLeft" activeCell="P3" sqref="P3"/>
      <selection pane="bottomRight" activeCell="G6" sqref="G6"/>
    </sheetView>
  </sheetViews>
  <sheetFormatPr defaultColWidth="9.42578125" defaultRowHeight="18" x14ac:dyDescent="0.35"/>
  <cols>
    <col min="1" max="1" width="9.42578125" style="55"/>
    <col min="2" max="2" width="20.42578125" style="55" customWidth="1"/>
    <col min="3" max="3" width="30" style="55" customWidth="1"/>
    <col min="4" max="4" width="10.140625" style="55" customWidth="1"/>
    <col min="5" max="5" width="8.28515625" style="55" customWidth="1"/>
    <col min="6" max="7" width="9.5703125" style="55" customWidth="1"/>
    <col min="8" max="8" width="11.28515625" style="55" customWidth="1"/>
    <col min="9" max="9" width="9" style="55" customWidth="1"/>
    <col min="10" max="10" width="8.85546875" style="55" customWidth="1"/>
    <col min="11" max="11" width="13.28515625" style="55" customWidth="1"/>
    <col min="12" max="12" width="2.5703125" style="55" customWidth="1"/>
    <col min="13" max="13" width="65" style="96" customWidth="1"/>
    <col min="14" max="16384" width="9.42578125" style="55"/>
  </cols>
  <sheetData>
    <row r="1" spans="2:13" s="55" customFormat="1" x14ac:dyDescent="0.35"/>
    <row r="2" spans="2:13" s="55" customFormat="1" ht="18.75" thickBot="1" x14ac:dyDescent="0.4">
      <c r="B2" s="56" t="s">
        <v>0</v>
      </c>
    </row>
    <row r="3" spans="2:13" s="55" customFormat="1" ht="26.25" thickTop="1" thickBot="1" x14ac:dyDescent="0.4">
      <c r="B3" s="57" t="s">
        <v>1</v>
      </c>
      <c r="C3" s="58"/>
      <c r="E3" s="59" t="s">
        <v>2</v>
      </c>
      <c r="F3" s="60"/>
      <c r="G3" s="60"/>
      <c r="H3" s="60"/>
      <c r="I3" s="60"/>
      <c r="J3" s="60"/>
      <c r="K3" s="61"/>
    </row>
    <row r="4" spans="2:13" s="63" customFormat="1" ht="36.75" customHeight="1" thickTop="1" thickBot="1" x14ac:dyDescent="0.5">
      <c r="B4" s="62" t="s">
        <v>3</v>
      </c>
      <c r="C4" s="62"/>
      <c r="E4" s="64" t="s">
        <v>4</v>
      </c>
      <c r="F4" s="64"/>
      <c r="G4" s="64"/>
      <c r="H4" s="64"/>
      <c r="I4" s="64"/>
      <c r="J4" s="64"/>
      <c r="K4" s="64" t="s">
        <v>5</v>
      </c>
      <c r="M4" s="65"/>
    </row>
    <row r="5" spans="2:13" s="55" customFormat="1" ht="31.5" customHeight="1" thickTop="1" thickBot="1" x14ac:dyDescent="0.4">
      <c r="B5" s="66" t="s">
        <v>6</v>
      </c>
      <c r="E5" s="67" t="s">
        <v>10</v>
      </c>
      <c r="F5" s="67"/>
      <c r="G5" s="68"/>
      <c r="H5" s="69" t="s">
        <v>7</v>
      </c>
      <c r="I5" s="69" t="s">
        <v>8</v>
      </c>
      <c r="J5" s="69" t="s">
        <v>9</v>
      </c>
      <c r="K5" s="70" t="s">
        <v>11</v>
      </c>
      <c r="M5" s="70" t="s">
        <v>12</v>
      </c>
    </row>
    <row r="6" spans="2:13" s="73" customFormat="1" ht="38.450000000000003" customHeight="1" thickTop="1" thickBot="1" x14ac:dyDescent="0.3">
      <c r="B6" s="69" t="s">
        <v>13</v>
      </c>
      <c r="C6" s="69" t="s">
        <v>14</v>
      </c>
      <c r="D6" s="69" t="s">
        <v>15</v>
      </c>
      <c r="E6" s="69" t="s">
        <v>16</v>
      </c>
      <c r="F6" s="69" t="s">
        <v>17</v>
      </c>
      <c r="G6" s="71" t="s">
        <v>18</v>
      </c>
      <c r="H6" s="69" t="s">
        <v>19</v>
      </c>
      <c r="I6" s="69" t="s">
        <v>20</v>
      </c>
      <c r="J6" s="69" t="s">
        <v>21</v>
      </c>
      <c r="K6" s="72"/>
      <c r="M6" s="70"/>
    </row>
    <row r="7" spans="2:13" s="55" customFormat="1" ht="19.5" thickTop="1" thickBot="1" x14ac:dyDescent="0.4">
      <c r="B7" s="74" t="s">
        <v>22</v>
      </c>
      <c r="C7" s="74" t="s">
        <v>24</v>
      </c>
      <c r="D7" s="75" t="s">
        <v>23</v>
      </c>
      <c r="E7" s="76">
        <v>0</v>
      </c>
      <c r="F7" s="76">
        <v>0</v>
      </c>
      <c r="G7" s="76">
        <v>0</v>
      </c>
      <c r="H7" s="77">
        <v>6.3</v>
      </c>
      <c r="I7" s="76">
        <v>0</v>
      </c>
      <c r="J7" s="76">
        <v>0</v>
      </c>
      <c r="K7" s="77">
        <v>7</v>
      </c>
      <c r="M7" s="78"/>
    </row>
    <row r="8" spans="2:13" s="55" customFormat="1" ht="19.5" thickTop="1" thickBot="1" x14ac:dyDescent="0.4">
      <c r="B8" s="79" t="s">
        <v>22</v>
      </c>
      <c r="C8" s="79" t="s">
        <v>25</v>
      </c>
      <c r="D8" s="80" t="s">
        <v>23</v>
      </c>
      <c r="E8" s="81">
        <v>3.32</v>
      </c>
      <c r="F8" s="81">
        <v>3.32</v>
      </c>
      <c r="G8" s="81">
        <v>3.07</v>
      </c>
      <c r="H8" s="81">
        <v>3.32</v>
      </c>
      <c r="I8" s="82">
        <v>0</v>
      </c>
      <c r="J8" s="81">
        <v>2.81</v>
      </c>
      <c r="K8" s="81">
        <v>3.7324307327323951</v>
      </c>
      <c r="M8" s="78"/>
    </row>
    <row r="9" spans="2:13" s="55" customFormat="1" ht="19.5" thickTop="1" thickBot="1" x14ac:dyDescent="0.4">
      <c r="B9" s="83" t="s">
        <v>22</v>
      </c>
      <c r="C9" s="83" t="s">
        <v>26</v>
      </c>
      <c r="D9" s="84" t="s">
        <v>27</v>
      </c>
      <c r="E9" s="76">
        <v>145</v>
      </c>
      <c r="F9" s="76">
        <v>145</v>
      </c>
      <c r="G9" s="76">
        <v>130</v>
      </c>
      <c r="H9" s="76">
        <v>145</v>
      </c>
      <c r="I9" s="76">
        <v>0</v>
      </c>
      <c r="J9" s="76">
        <v>135</v>
      </c>
      <c r="K9" s="76">
        <v>179</v>
      </c>
      <c r="M9" s="78"/>
    </row>
    <row r="10" spans="2:13" s="55" customFormat="1" ht="19.5" thickTop="1" thickBot="1" x14ac:dyDescent="0.4">
      <c r="B10" s="79" t="s">
        <v>22</v>
      </c>
      <c r="C10" s="79" t="s">
        <v>30</v>
      </c>
      <c r="D10" s="80" t="s">
        <v>23</v>
      </c>
      <c r="E10" s="82">
        <v>0</v>
      </c>
      <c r="F10" s="82">
        <v>0</v>
      </c>
      <c r="G10" s="82">
        <v>0</v>
      </c>
      <c r="H10" s="81">
        <v>10.5</v>
      </c>
      <c r="I10" s="82">
        <v>0</v>
      </c>
      <c r="J10" s="82">
        <v>0</v>
      </c>
      <c r="K10" s="82">
        <v>13.5</v>
      </c>
      <c r="M10" s="78"/>
    </row>
    <row r="11" spans="2:13" s="55" customFormat="1" ht="19.5" thickTop="1" thickBot="1" x14ac:dyDescent="0.4">
      <c r="B11" s="83" t="s">
        <v>22</v>
      </c>
      <c r="C11" s="83" t="s">
        <v>32</v>
      </c>
      <c r="D11" s="84" t="s">
        <v>23</v>
      </c>
      <c r="E11" s="77">
        <v>7.8</v>
      </c>
      <c r="F11" s="77">
        <v>7.8</v>
      </c>
      <c r="G11" s="77">
        <v>7</v>
      </c>
      <c r="H11" s="77">
        <v>0</v>
      </c>
      <c r="I11" s="76">
        <v>0</v>
      </c>
      <c r="J11" s="77">
        <v>0</v>
      </c>
      <c r="K11" s="77">
        <v>9.4</v>
      </c>
      <c r="M11" s="78"/>
    </row>
    <row r="12" spans="2:13" s="55" customFormat="1" ht="19.5" thickTop="1" thickBot="1" x14ac:dyDescent="0.4">
      <c r="B12" s="79" t="s">
        <v>22</v>
      </c>
      <c r="C12" s="79" t="s">
        <v>33</v>
      </c>
      <c r="D12" s="80" t="s">
        <v>23</v>
      </c>
      <c r="E12" s="81">
        <v>4.2</v>
      </c>
      <c r="F12" s="81">
        <v>4</v>
      </c>
      <c r="G12" s="82">
        <v>0</v>
      </c>
      <c r="H12" s="81">
        <v>0</v>
      </c>
      <c r="I12" s="82">
        <v>0</v>
      </c>
      <c r="J12" s="81">
        <v>3.5</v>
      </c>
      <c r="K12" s="81">
        <v>4.8</v>
      </c>
      <c r="M12" s="78"/>
    </row>
    <row r="13" spans="2:13" s="55" customFormat="1" ht="19.5" thickTop="1" thickBot="1" x14ac:dyDescent="0.4">
      <c r="B13" s="83" t="s">
        <v>22</v>
      </c>
      <c r="C13" s="83" t="s">
        <v>34</v>
      </c>
      <c r="D13" s="84" t="s">
        <v>35</v>
      </c>
      <c r="E13" s="85">
        <v>1999</v>
      </c>
      <c r="F13" s="85">
        <v>2200</v>
      </c>
      <c r="G13" s="85">
        <v>1950</v>
      </c>
      <c r="H13" s="85">
        <v>0</v>
      </c>
      <c r="I13" s="76">
        <v>0</v>
      </c>
      <c r="J13" s="76">
        <v>0</v>
      </c>
      <c r="K13" s="85">
        <v>2650</v>
      </c>
      <c r="M13" s="78"/>
    </row>
    <row r="14" spans="2:13" s="55" customFormat="1" ht="19.5" thickTop="1" thickBot="1" x14ac:dyDescent="0.4">
      <c r="B14" s="79" t="s">
        <v>22</v>
      </c>
      <c r="C14" s="79" t="s">
        <v>36</v>
      </c>
      <c r="D14" s="80" t="s">
        <v>23</v>
      </c>
      <c r="E14" s="81">
        <v>5.5</v>
      </c>
      <c r="F14" s="81">
        <v>5.5</v>
      </c>
      <c r="G14" s="81">
        <v>5</v>
      </c>
      <c r="H14" s="81">
        <v>5.5</v>
      </c>
      <c r="I14" s="81">
        <v>4.5</v>
      </c>
      <c r="J14" s="81">
        <v>4.7</v>
      </c>
      <c r="K14" s="81">
        <v>6.8</v>
      </c>
      <c r="M14" s="78"/>
    </row>
    <row r="15" spans="2:13" s="55" customFormat="1" ht="19.5" thickTop="1" thickBot="1" x14ac:dyDescent="0.4">
      <c r="B15" s="83" t="s">
        <v>22</v>
      </c>
      <c r="C15" s="83" t="s">
        <v>37</v>
      </c>
      <c r="D15" s="84" t="s">
        <v>23</v>
      </c>
      <c r="E15" s="76">
        <v>4.3</v>
      </c>
      <c r="F15" s="77">
        <v>5.4</v>
      </c>
      <c r="G15" s="77">
        <v>4.5</v>
      </c>
      <c r="H15" s="77">
        <v>4.5</v>
      </c>
      <c r="I15" s="76">
        <v>0</v>
      </c>
      <c r="J15" s="77">
        <v>4.3</v>
      </c>
      <c r="K15" s="77">
        <v>6</v>
      </c>
      <c r="M15" s="78"/>
    </row>
    <row r="16" spans="2:13" s="55" customFormat="1" ht="19.5" thickTop="1" thickBot="1" x14ac:dyDescent="0.4">
      <c r="B16" s="79" t="s">
        <v>22</v>
      </c>
      <c r="C16" s="79" t="s">
        <v>38</v>
      </c>
      <c r="D16" s="80" t="s">
        <v>23</v>
      </c>
      <c r="E16" s="81">
        <v>6</v>
      </c>
      <c r="F16" s="81">
        <v>6</v>
      </c>
      <c r="G16" s="81">
        <v>6</v>
      </c>
      <c r="H16" s="82">
        <v>0</v>
      </c>
      <c r="I16" s="82">
        <v>0</v>
      </c>
      <c r="J16" s="81">
        <v>0</v>
      </c>
      <c r="K16" s="82">
        <v>13</v>
      </c>
      <c r="M16" s="78"/>
    </row>
    <row r="17" spans="2:13" s="55" customFormat="1" ht="19.5" thickTop="1" thickBot="1" x14ac:dyDescent="0.4">
      <c r="B17" s="83" t="s">
        <v>22</v>
      </c>
      <c r="C17" s="83" t="s">
        <v>39</v>
      </c>
      <c r="D17" s="84" t="s">
        <v>40</v>
      </c>
      <c r="E17" s="76">
        <v>16.989999999999998</v>
      </c>
      <c r="F17" s="76">
        <v>19.989999999999998</v>
      </c>
      <c r="G17" s="76">
        <v>16.989999999999998</v>
      </c>
      <c r="H17" s="76">
        <v>0</v>
      </c>
      <c r="I17" s="76">
        <v>0</v>
      </c>
      <c r="J17" s="76">
        <v>16.5</v>
      </c>
      <c r="K17" s="76">
        <v>26.99</v>
      </c>
      <c r="M17" s="78"/>
    </row>
    <row r="18" spans="2:13" s="55" customFormat="1" ht="19.5" thickTop="1" thickBot="1" x14ac:dyDescent="0.4">
      <c r="B18" s="79" t="s">
        <v>22</v>
      </c>
      <c r="C18" s="79" t="s">
        <v>41</v>
      </c>
      <c r="D18" s="80" t="s">
        <v>23</v>
      </c>
      <c r="E18" s="81">
        <v>4.8</v>
      </c>
      <c r="F18" s="81">
        <v>5</v>
      </c>
      <c r="G18" s="81">
        <v>4.5</v>
      </c>
      <c r="H18" s="81">
        <v>0</v>
      </c>
      <c r="I18" s="81">
        <v>0</v>
      </c>
      <c r="J18" s="81">
        <v>4</v>
      </c>
      <c r="K18" s="81">
        <v>6.2</v>
      </c>
      <c r="M18" s="78"/>
    </row>
    <row r="19" spans="2:13" s="55" customFormat="1" ht="19.5" thickTop="1" thickBot="1" x14ac:dyDescent="0.4">
      <c r="B19" s="83" t="s">
        <v>22</v>
      </c>
      <c r="C19" s="83" t="s">
        <v>42</v>
      </c>
      <c r="D19" s="84" t="s">
        <v>43</v>
      </c>
      <c r="E19" s="76">
        <v>24</v>
      </c>
      <c r="F19" s="76">
        <v>25</v>
      </c>
      <c r="G19" s="76">
        <v>21</v>
      </c>
      <c r="H19" s="76">
        <v>0</v>
      </c>
      <c r="I19" s="76">
        <v>0</v>
      </c>
      <c r="J19" s="76">
        <v>0</v>
      </c>
      <c r="K19" s="76">
        <v>31.5</v>
      </c>
      <c r="M19" s="78"/>
    </row>
    <row r="20" spans="2:13" s="55" customFormat="1" ht="19.5" thickTop="1" thickBot="1" x14ac:dyDescent="0.4">
      <c r="B20" s="79" t="s">
        <v>22</v>
      </c>
      <c r="C20" s="79" t="s">
        <v>44</v>
      </c>
      <c r="D20" s="80" t="s">
        <v>23</v>
      </c>
      <c r="E20" s="82">
        <v>5</v>
      </c>
      <c r="F20" s="81">
        <v>5</v>
      </c>
      <c r="G20" s="81">
        <v>4.5</v>
      </c>
      <c r="H20" s="81">
        <v>0</v>
      </c>
      <c r="I20" s="82">
        <v>0</v>
      </c>
      <c r="J20" s="81">
        <v>4</v>
      </c>
      <c r="K20" s="81">
        <v>6.3</v>
      </c>
      <c r="M20" s="78"/>
    </row>
    <row r="21" spans="2:13" s="55" customFormat="1" ht="19.5" thickTop="1" thickBot="1" x14ac:dyDescent="0.4">
      <c r="B21" s="83" t="s">
        <v>22</v>
      </c>
      <c r="C21" s="83" t="s">
        <v>45</v>
      </c>
      <c r="D21" s="84" t="s">
        <v>23</v>
      </c>
      <c r="E21" s="76">
        <v>4.8</v>
      </c>
      <c r="F21" s="77">
        <v>5</v>
      </c>
      <c r="G21" s="76">
        <v>0</v>
      </c>
      <c r="H21" s="77">
        <v>0</v>
      </c>
      <c r="I21" s="76">
        <v>0</v>
      </c>
      <c r="J21" s="77">
        <v>0</v>
      </c>
      <c r="K21" s="77">
        <v>6.25</v>
      </c>
      <c r="M21" s="78"/>
    </row>
    <row r="22" spans="2:13" s="55" customFormat="1" ht="19.5" thickTop="1" thickBot="1" x14ac:dyDescent="0.4">
      <c r="B22" s="79" t="s">
        <v>22</v>
      </c>
      <c r="C22" s="79" t="s">
        <v>46</v>
      </c>
      <c r="D22" s="80" t="s">
        <v>47</v>
      </c>
      <c r="E22" s="82">
        <v>67</v>
      </c>
      <c r="F22" s="82">
        <v>67</v>
      </c>
      <c r="G22" s="82">
        <v>0</v>
      </c>
      <c r="H22" s="82">
        <v>0</v>
      </c>
      <c r="I22" s="82">
        <v>0</v>
      </c>
      <c r="J22" s="82">
        <v>0</v>
      </c>
      <c r="K22" s="82">
        <v>87</v>
      </c>
      <c r="M22" s="78"/>
    </row>
    <row r="23" spans="2:13" s="55" customFormat="1" ht="19.5" thickTop="1" thickBot="1" x14ac:dyDescent="0.4">
      <c r="B23" s="83" t="s">
        <v>22</v>
      </c>
      <c r="C23" s="83" t="s">
        <v>48</v>
      </c>
      <c r="D23" s="84" t="s">
        <v>49</v>
      </c>
      <c r="E23" s="76">
        <v>0</v>
      </c>
      <c r="F23" s="77">
        <v>8.5</v>
      </c>
      <c r="G23" s="77">
        <v>7.5</v>
      </c>
      <c r="H23" s="77">
        <v>0</v>
      </c>
      <c r="I23" s="76">
        <v>0</v>
      </c>
      <c r="J23" s="76">
        <v>0</v>
      </c>
      <c r="K23" s="77">
        <v>9.6999999999999993</v>
      </c>
      <c r="M23" s="78"/>
    </row>
    <row r="24" spans="2:13" s="55" customFormat="1" ht="19.5" thickTop="1" thickBot="1" x14ac:dyDescent="0.4">
      <c r="B24" s="79" t="s">
        <v>22</v>
      </c>
      <c r="C24" s="79" t="s">
        <v>52</v>
      </c>
      <c r="D24" s="80" t="s">
        <v>53</v>
      </c>
      <c r="E24" s="82">
        <v>0</v>
      </c>
      <c r="F24" s="82">
        <v>165</v>
      </c>
      <c r="G24" s="82">
        <v>135</v>
      </c>
      <c r="H24" s="82">
        <v>170</v>
      </c>
      <c r="I24" s="82">
        <v>100</v>
      </c>
      <c r="J24" s="82">
        <v>0</v>
      </c>
      <c r="K24" s="82">
        <v>165</v>
      </c>
      <c r="M24" s="78"/>
    </row>
    <row r="25" spans="2:13" s="55" customFormat="1" ht="19.5" thickTop="1" thickBot="1" x14ac:dyDescent="0.4">
      <c r="B25" s="83" t="s">
        <v>22</v>
      </c>
      <c r="C25" s="83" t="s">
        <v>50</v>
      </c>
      <c r="D25" s="84" t="s">
        <v>51</v>
      </c>
      <c r="E25" s="77">
        <v>7</v>
      </c>
      <c r="F25" s="77">
        <v>7</v>
      </c>
      <c r="G25" s="76">
        <v>6</v>
      </c>
      <c r="H25" s="77">
        <v>7</v>
      </c>
      <c r="I25" s="76">
        <v>0</v>
      </c>
      <c r="J25" s="76">
        <v>0</v>
      </c>
      <c r="K25" s="76">
        <v>17.600000000000001</v>
      </c>
      <c r="M25" s="78"/>
    </row>
    <row r="26" spans="2:13" s="55" customFormat="1" ht="20.45" customHeight="1" thickTop="1" thickBot="1" x14ac:dyDescent="0.4">
      <c r="B26" s="79" t="s">
        <v>54</v>
      </c>
      <c r="C26" s="79" t="s">
        <v>55</v>
      </c>
      <c r="D26" s="80" t="s">
        <v>56</v>
      </c>
      <c r="E26" s="82">
        <v>0</v>
      </c>
      <c r="F26" s="81">
        <v>76</v>
      </c>
      <c r="G26" s="82">
        <v>0</v>
      </c>
      <c r="H26" s="81">
        <v>0</v>
      </c>
      <c r="I26" s="82">
        <v>0</v>
      </c>
      <c r="J26" s="81">
        <v>0</v>
      </c>
      <c r="K26" s="81">
        <v>97</v>
      </c>
      <c r="M26" s="86"/>
    </row>
    <row r="27" spans="2:13" s="55" customFormat="1" ht="18.600000000000001" customHeight="1" thickTop="1" thickBot="1" x14ac:dyDescent="0.4">
      <c r="B27" s="83" t="s">
        <v>54</v>
      </c>
      <c r="C27" s="83" t="s">
        <v>58</v>
      </c>
      <c r="D27" s="84" t="s">
        <v>59</v>
      </c>
      <c r="E27" s="76">
        <v>0</v>
      </c>
      <c r="F27" s="85">
        <v>33000</v>
      </c>
      <c r="G27" s="76">
        <v>0</v>
      </c>
      <c r="H27" s="76">
        <v>0</v>
      </c>
      <c r="I27" s="85">
        <v>25000</v>
      </c>
      <c r="J27" s="76">
        <v>0</v>
      </c>
      <c r="K27" s="85">
        <v>52486</v>
      </c>
      <c r="M27" s="86"/>
    </row>
    <row r="28" spans="2:13" s="55" customFormat="1" ht="20.45" customHeight="1" thickTop="1" thickBot="1" x14ac:dyDescent="0.4">
      <c r="B28" s="79" t="s">
        <v>54</v>
      </c>
      <c r="C28" s="79" t="s">
        <v>60</v>
      </c>
      <c r="D28" s="80" t="s">
        <v>61</v>
      </c>
      <c r="E28" s="82">
        <v>0</v>
      </c>
      <c r="F28" s="87">
        <v>230000</v>
      </c>
      <c r="G28" s="87">
        <v>175000</v>
      </c>
      <c r="H28" s="87">
        <v>0</v>
      </c>
      <c r="I28" s="87">
        <v>100000</v>
      </c>
      <c r="J28" s="87">
        <v>0</v>
      </c>
      <c r="K28" s="87">
        <v>245000</v>
      </c>
      <c r="M28" s="86"/>
    </row>
    <row r="29" spans="2:13" s="55" customFormat="1" ht="19.5" thickTop="1" thickBot="1" x14ac:dyDescent="0.4">
      <c r="B29" s="83" t="s">
        <v>54</v>
      </c>
      <c r="C29" s="83" t="s">
        <v>62</v>
      </c>
      <c r="D29" s="84" t="s">
        <v>63</v>
      </c>
      <c r="E29" s="76">
        <v>0</v>
      </c>
      <c r="F29" s="76">
        <v>35</v>
      </c>
      <c r="G29" s="76">
        <v>0</v>
      </c>
      <c r="H29" s="76">
        <v>0</v>
      </c>
      <c r="I29" s="76">
        <v>0</v>
      </c>
      <c r="J29" s="76">
        <v>0</v>
      </c>
      <c r="K29" s="76">
        <v>39.5</v>
      </c>
      <c r="M29" s="86"/>
    </row>
    <row r="30" spans="2:13" s="55" customFormat="1" ht="18.600000000000001" customHeight="1" thickTop="1" thickBot="1" x14ac:dyDescent="0.4">
      <c r="B30" s="79" t="s">
        <v>54</v>
      </c>
      <c r="C30" s="79" t="s">
        <v>64</v>
      </c>
      <c r="D30" s="80" t="s">
        <v>65</v>
      </c>
      <c r="E30" s="82">
        <v>0</v>
      </c>
      <c r="F30" s="82">
        <v>160</v>
      </c>
      <c r="G30" s="82">
        <v>0</v>
      </c>
      <c r="H30" s="82">
        <v>0</v>
      </c>
      <c r="I30" s="82">
        <v>0</v>
      </c>
      <c r="J30" s="82">
        <v>0</v>
      </c>
      <c r="K30" s="82">
        <v>180</v>
      </c>
      <c r="M30" s="86"/>
    </row>
    <row r="31" spans="2:13" s="55" customFormat="1" ht="19.5" thickTop="1" thickBot="1" x14ac:dyDescent="0.4">
      <c r="B31" s="83" t="s">
        <v>54</v>
      </c>
      <c r="C31" s="83" t="s">
        <v>66</v>
      </c>
      <c r="D31" s="84" t="s">
        <v>67</v>
      </c>
      <c r="E31" s="88">
        <v>0</v>
      </c>
      <c r="F31" s="89">
        <v>0</v>
      </c>
      <c r="G31" s="89">
        <v>0</v>
      </c>
      <c r="H31" s="89">
        <v>230</v>
      </c>
      <c r="I31" s="89">
        <v>0</v>
      </c>
      <c r="J31" s="89">
        <v>210</v>
      </c>
      <c r="K31" s="89">
        <v>289</v>
      </c>
      <c r="L31" s="90"/>
      <c r="M31" s="91"/>
    </row>
    <row r="32" spans="2:13" s="55" customFormat="1" ht="19.5" thickTop="1" thickBot="1" x14ac:dyDescent="0.4">
      <c r="B32" s="79" t="s">
        <v>54</v>
      </c>
      <c r="C32" s="79" t="s">
        <v>68</v>
      </c>
      <c r="D32" s="80" t="s">
        <v>69</v>
      </c>
      <c r="E32" s="82">
        <v>0</v>
      </c>
      <c r="F32" s="82">
        <v>22</v>
      </c>
      <c r="G32" s="82">
        <v>0</v>
      </c>
      <c r="H32" s="82">
        <v>0</v>
      </c>
      <c r="I32" s="82">
        <v>0</v>
      </c>
      <c r="J32" s="82">
        <v>0</v>
      </c>
      <c r="K32" s="82">
        <v>25</v>
      </c>
      <c r="M32" s="86"/>
    </row>
    <row r="33" spans="2:13" s="55" customFormat="1" ht="19.5" thickTop="1" thickBot="1" x14ac:dyDescent="0.4">
      <c r="B33" s="83" t="s">
        <v>54</v>
      </c>
      <c r="C33" s="83" t="s">
        <v>70</v>
      </c>
      <c r="D33" s="84" t="s">
        <v>71</v>
      </c>
      <c r="E33" s="76">
        <v>0</v>
      </c>
      <c r="F33" s="76">
        <v>47</v>
      </c>
      <c r="G33" s="76">
        <v>0</v>
      </c>
      <c r="H33" s="76">
        <v>42</v>
      </c>
      <c r="I33" s="76">
        <v>0</v>
      </c>
      <c r="J33" s="76">
        <v>0</v>
      </c>
      <c r="K33" s="76">
        <v>64</v>
      </c>
      <c r="M33" s="86"/>
    </row>
    <row r="34" spans="2:13" s="55" customFormat="1" ht="19.5" thickTop="1" thickBot="1" x14ac:dyDescent="0.4">
      <c r="B34" s="79" t="s">
        <v>54</v>
      </c>
      <c r="C34" s="79" t="s">
        <v>73</v>
      </c>
      <c r="D34" s="80" t="s">
        <v>74</v>
      </c>
      <c r="E34" s="82">
        <v>0</v>
      </c>
      <c r="F34" s="82">
        <v>20</v>
      </c>
      <c r="G34" s="82">
        <v>0</v>
      </c>
      <c r="H34" s="82">
        <v>0</v>
      </c>
      <c r="I34" s="82">
        <v>14</v>
      </c>
      <c r="J34" s="82">
        <v>0</v>
      </c>
      <c r="K34" s="82">
        <v>22</v>
      </c>
      <c r="M34" s="86"/>
    </row>
    <row r="35" spans="2:13" s="55" customFormat="1" ht="19.5" thickTop="1" thickBot="1" x14ac:dyDescent="0.4">
      <c r="B35" s="83" t="s">
        <v>75</v>
      </c>
      <c r="C35" s="83" t="s">
        <v>76</v>
      </c>
      <c r="D35" s="84" t="s">
        <v>77</v>
      </c>
      <c r="E35" s="76">
        <v>0</v>
      </c>
      <c r="F35" s="76">
        <v>580</v>
      </c>
      <c r="G35" s="76">
        <v>530</v>
      </c>
      <c r="H35" s="76">
        <v>0</v>
      </c>
      <c r="I35" s="76">
        <v>0</v>
      </c>
      <c r="J35" s="76">
        <v>0</v>
      </c>
      <c r="K35" s="76">
        <v>600</v>
      </c>
      <c r="M35" s="78"/>
    </row>
    <row r="36" spans="2:13" s="55" customFormat="1" ht="19.5" thickTop="1" thickBot="1" x14ac:dyDescent="0.4">
      <c r="B36" s="79" t="s">
        <v>75</v>
      </c>
      <c r="C36" s="79" t="s">
        <v>78</v>
      </c>
      <c r="D36" s="80" t="s">
        <v>79</v>
      </c>
      <c r="E36" s="82">
        <v>0</v>
      </c>
      <c r="F36" s="82">
        <v>14.5</v>
      </c>
      <c r="G36" s="82">
        <v>0</v>
      </c>
      <c r="H36" s="82">
        <v>14.5</v>
      </c>
      <c r="I36" s="82">
        <v>0</v>
      </c>
      <c r="J36" s="82">
        <v>12.5</v>
      </c>
      <c r="K36" s="82">
        <v>17.899999999999999</v>
      </c>
      <c r="M36" s="78"/>
    </row>
    <row r="37" spans="2:13" s="55" customFormat="1" ht="19.5" thickTop="1" thickBot="1" x14ac:dyDescent="0.4">
      <c r="B37" s="83" t="s">
        <v>75</v>
      </c>
      <c r="C37" s="83" t="s">
        <v>80</v>
      </c>
      <c r="D37" s="84" t="s">
        <v>81</v>
      </c>
      <c r="E37" s="76">
        <v>0</v>
      </c>
      <c r="F37" s="76">
        <v>13.99</v>
      </c>
      <c r="G37" s="76">
        <v>0</v>
      </c>
      <c r="H37" s="76">
        <v>0</v>
      </c>
      <c r="I37" s="76">
        <v>0</v>
      </c>
      <c r="J37" s="77">
        <v>0</v>
      </c>
      <c r="K37" s="76">
        <v>49.5</v>
      </c>
      <c r="M37" s="78"/>
    </row>
    <row r="38" spans="2:13" s="55" customFormat="1" ht="19.5" thickTop="1" thickBot="1" x14ac:dyDescent="0.4">
      <c r="B38" s="79" t="s">
        <v>75</v>
      </c>
      <c r="C38" s="79" t="s">
        <v>82</v>
      </c>
      <c r="D38" s="80" t="s">
        <v>83</v>
      </c>
      <c r="E38" s="82">
        <v>0</v>
      </c>
      <c r="F38" s="87">
        <v>4800</v>
      </c>
      <c r="G38" s="87">
        <v>4500</v>
      </c>
      <c r="H38" s="87">
        <v>0</v>
      </c>
      <c r="I38" s="82">
        <v>0</v>
      </c>
      <c r="J38" s="81">
        <v>0</v>
      </c>
      <c r="K38" s="87">
        <v>4500</v>
      </c>
      <c r="M38" s="78"/>
    </row>
    <row r="39" spans="2:13" s="55" customFormat="1" ht="19.5" thickTop="1" thickBot="1" x14ac:dyDescent="0.4">
      <c r="B39" s="83" t="s">
        <v>75</v>
      </c>
      <c r="C39" s="83" t="s">
        <v>84</v>
      </c>
      <c r="D39" s="84" t="s">
        <v>85</v>
      </c>
      <c r="E39" s="76">
        <v>0</v>
      </c>
      <c r="F39" s="76">
        <v>130</v>
      </c>
      <c r="G39" s="76">
        <v>0</v>
      </c>
      <c r="H39" s="76">
        <v>0</v>
      </c>
      <c r="I39" s="76">
        <v>0</v>
      </c>
      <c r="J39" s="77">
        <v>0</v>
      </c>
      <c r="K39" s="76">
        <v>120</v>
      </c>
      <c r="M39" s="78"/>
    </row>
    <row r="40" spans="2:13" s="55" customFormat="1" ht="54" thickTop="1" thickBot="1" x14ac:dyDescent="0.4">
      <c r="B40" s="79" t="s">
        <v>86</v>
      </c>
      <c r="C40" s="79" t="s">
        <v>88</v>
      </c>
      <c r="D40" s="80" t="s">
        <v>89</v>
      </c>
      <c r="E40" s="82">
        <v>0</v>
      </c>
      <c r="F40" s="82">
        <v>10.92</v>
      </c>
      <c r="G40" s="82">
        <v>0</v>
      </c>
      <c r="H40" s="82">
        <v>0</v>
      </c>
      <c r="I40" s="82">
        <v>0</v>
      </c>
      <c r="J40" s="81">
        <v>0</v>
      </c>
      <c r="K40" s="82">
        <v>18.850000000000001</v>
      </c>
      <c r="M40" s="78" t="s">
        <v>90</v>
      </c>
    </row>
    <row r="41" spans="2:13" s="55" customFormat="1" ht="19.5" thickTop="1" thickBot="1" x14ac:dyDescent="0.4">
      <c r="B41" s="83" t="s">
        <v>86</v>
      </c>
      <c r="C41" s="83" t="s">
        <v>91</v>
      </c>
      <c r="D41" s="84" t="s">
        <v>92</v>
      </c>
      <c r="E41" s="85">
        <v>0</v>
      </c>
      <c r="F41" s="85">
        <v>11500</v>
      </c>
      <c r="G41" s="85">
        <v>0</v>
      </c>
      <c r="H41" s="85">
        <v>0</v>
      </c>
      <c r="I41" s="85">
        <v>8200</v>
      </c>
      <c r="J41" s="77">
        <v>0</v>
      </c>
      <c r="K41" s="85">
        <v>13000</v>
      </c>
      <c r="M41" s="78"/>
    </row>
    <row r="42" spans="2:13" s="55" customFormat="1" ht="19.5" thickTop="1" thickBot="1" x14ac:dyDescent="0.4">
      <c r="B42" s="79" t="s">
        <v>86</v>
      </c>
      <c r="C42" s="79" t="s">
        <v>93</v>
      </c>
      <c r="D42" s="80" t="s">
        <v>94</v>
      </c>
      <c r="E42" s="87">
        <v>0</v>
      </c>
      <c r="F42" s="87">
        <v>2600</v>
      </c>
      <c r="G42" s="87">
        <v>0</v>
      </c>
      <c r="H42" s="87">
        <v>2600</v>
      </c>
      <c r="I42" s="82">
        <v>0</v>
      </c>
      <c r="J42" s="81">
        <v>0</v>
      </c>
      <c r="K42" s="87">
        <v>2800</v>
      </c>
      <c r="M42" s="78"/>
    </row>
    <row r="43" spans="2:13" s="55" customFormat="1" ht="19.5" thickTop="1" thickBot="1" x14ac:dyDescent="0.4">
      <c r="B43" s="83" t="s">
        <v>86</v>
      </c>
      <c r="C43" s="83" t="s">
        <v>95</v>
      </c>
      <c r="D43" s="84" t="s">
        <v>96</v>
      </c>
      <c r="E43" s="76">
        <v>0</v>
      </c>
      <c r="F43" s="76">
        <v>85</v>
      </c>
      <c r="G43" s="85">
        <v>0</v>
      </c>
      <c r="H43" s="76">
        <v>0</v>
      </c>
      <c r="I43" s="76">
        <v>0</v>
      </c>
      <c r="J43" s="76">
        <v>0</v>
      </c>
      <c r="K43" s="76">
        <v>103</v>
      </c>
      <c r="M43" s="78"/>
    </row>
    <row r="44" spans="2:13" s="55" customFormat="1" ht="18.75" thickTop="1" x14ac:dyDescent="0.35">
      <c r="B44" s="92"/>
      <c r="C44" s="92"/>
      <c r="D44" s="93"/>
      <c r="E44" s="94"/>
      <c r="F44" s="94"/>
      <c r="G44" s="95"/>
      <c r="H44" s="94"/>
      <c r="I44" s="94"/>
      <c r="J44" s="94"/>
      <c r="K44" s="94"/>
      <c r="M44" s="78"/>
    </row>
    <row r="45" spans="2:13" s="55" customFormat="1" x14ac:dyDescent="0.35">
      <c r="B45" s="92"/>
      <c r="C45" s="92"/>
      <c r="D45" s="93"/>
      <c r="E45" s="94"/>
      <c r="F45" s="94"/>
      <c r="G45" s="95"/>
      <c r="H45" s="94"/>
      <c r="I45" s="94"/>
      <c r="J45" s="94"/>
      <c r="K45" s="94"/>
      <c r="M45" s="78"/>
    </row>
  </sheetData>
  <sheetProtection algorithmName="SHA-512" hashValue="5ZULVt2KpAC2CC581BokwvjSMHwkyLdUPpyq6+JvmDL+fYCittIdGGRehP3OcdgPcBOgI6/uihuWRSxk+g7wpw==" saltValue="q4U7Wxp07Vck+MdEAZvPCQ==" spinCount="100000" sheet="1" objects="1" scenarios="1"/>
  <sortState xmlns:xlrd2="http://schemas.microsoft.com/office/spreadsheetml/2017/richdata2" ref="B40:M43">
    <sortCondition ref="C40:C43"/>
  </sortState>
  <mergeCells count="3">
    <mergeCell ref="K5:K6"/>
    <mergeCell ref="M5:M6"/>
    <mergeCell ref="E3:K3"/>
  </mergeCells>
  <pageMargins left="0.7" right="0.7" top="0.75" bottom="0.75" header="0.3" footer="0.3"/>
  <pageSetup scale="23" orientation="portrait" horizontalDpi="1200" verticalDpi="1200" r:id="rId1"/>
  <headerFooter>
    <oddFooter>&amp;C_x000D_&amp;1#&amp;"Calibri"&amp;8&amp;KFF0000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3D725-5045-44CF-ABFD-D2714E1A2125}">
  <sheetPr>
    <tabColor theme="7"/>
  </sheetPr>
  <dimension ref="B1:O35"/>
  <sheetViews>
    <sheetView showGridLines="0" zoomScale="85" zoomScaleNormal="85" workbookViewId="0">
      <pane xSplit="4" ySplit="6" topLeftCell="E7" activePane="bottomRight" state="frozen"/>
      <selection activeCell="T69" sqref="T69"/>
      <selection pane="topRight" activeCell="T69" sqref="T69"/>
      <selection pane="bottomLeft" activeCell="T69" sqref="T69"/>
      <selection pane="bottomRight" activeCell="I10" sqref="I10"/>
    </sheetView>
  </sheetViews>
  <sheetFormatPr defaultColWidth="9.42578125" defaultRowHeight="18" x14ac:dyDescent="0.35"/>
  <cols>
    <col min="1" max="1" width="9.42578125" style="55"/>
    <col min="2" max="2" width="38.85546875" style="55" customWidth="1"/>
    <col min="3" max="3" width="24.28515625" style="55" customWidth="1"/>
    <col min="4" max="4" width="8.7109375" style="55" customWidth="1"/>
    <col min="5" max="5" width="12.28515625" style="55" customWidth="1"/>
    <col min="6" max="6" width="13" style="55" customWidth="1"/>
    <col min="7" max="8" width="7" style="55" hidden="1" customWidth="1"/>
    <col min="9" max="9" width="2.5703125" style="55" customWidth="1"/>
    <col min="10" max="10" width="49.85546875" style="96" customWidth="1"/>
    <col min="11" max="16384" width="9.42578125" style="55"/>
  </cols>
  <sheetData>
    <row r="1" spans="2:15" s="55" customFormat="1" x14ac:dyDescent="0.35">
      <c r="J1" s="96"/>
    </row>
    <row r="2" spans="2:15" s="55" customFormat="1" x14ac:dyDescent="0.35">
      <c r="B2" s="56" t="s">
        <v>0</v>
      </c>
      <c r="J2" s="96"/>
    </row>
    <row r="3" spans="2:15" s="55" customFormat="1" ht="18.75" thickBot="1" x14ac:dyDescent="0.4">
      <c r="B3" s="97" t="s">
        <v>1</v>
      </c>
      <c r="J3" s="96"/>
    </row>
    <row r="4" spans="2:15" s="63" customFormat="1" ht="39.75" customHeight="1" thickTop="1" thickBot="1" x14ac:dyDescent="0.5">
      <c r="B4" s="98" t="s">
        <v>98</v>
      </c>
      <c r="C4" s="98"/>
      <c r="E4" s="59" t="s">
        <v>2</v>
      </c>
      <c r="F4" s="61"/>
      <c r="G4" s="99"/>
      <c r="H4" s="99"/>
      <c r="J4" s="65"/>
      <c r="N4" s="100"/>
      <c r="O4" s="100"/>
    </row>
    <row r="5" spans="2:15" s="55" customFormat="1" ht="21.75" customHeight="1" thickTop="1" thickBot="1" x14ac:dyDescent="0.4">
      <c r="B5" s="66"/>
      <c r="E5" s="67" t="s">
        <v>99</v>
      </c>
      <c r="F5" s="101" t="s">
        <v>100</v>
      </c>
      <c r="G5" s="67" t="s">
        <v>101</v>
      </c>
      <c r="H5" s="102"/>
      <c r="J5" s="70" t="s">
        <v>12</v>
      </c>
    </row>
    <row r="6" spans="2:15" s="73" customFormat="1" ht="19.5" thickTop="1" thickBot="1" x14ac:dyDescent="0.3">
      <c r="B6" s="69" t="s">
        <v>13</v>
      </c>
      <c r="C6" s="69" t="s">
        <v>14</v>
      </c>
      <c r="D6" s="69" t="s">
        <v>15</v>
      </c>
      <c r="E6" s="69" t="s">
        <v>103</v>
      </c>
      <c r="F6" s="103"/>
      <c r="G6" s="69" t="s">
        <v>102</v>
      </c>
      <c r="H6" s="69" t="s">
        <v>103</v>
      </c>
      <c r="J6" s="70"/>
    </row>
    <row r="7" spans="2:15" s="73" customFormat="1" ht="19.5" thickTop="1" thickBot="1" x14ac:dyDescent="0.4">
      <c r="B7" s="104" t="s">
        <v>22</v>
      </c>
      <c r="C7" s="104" t="s">
        <v>24</v>
      </c>
      <c r="D7" s="105" t="s">
        <v>23</v>
      </c>
      <c r="E7" s="106">
        <v>8.5</v>
      </c>
      <c r="F7" s="106">
        <v>0</v>
      </c>
      <c r="G7" s="26"/>
      <c r="H7" s="107"/>
      <c r="I7" s="55"/>
      <c r="J7" s="108"/>
    </row>
    <row r="8" spans="2:15" s="55" customFormat="1" ht="19.5" thickTop="1" thickBot="1" x14ac:dyDescent="0.4">
      <c r="B8" s="109" t="s">
        <v>22</v>
      </c>
      <c r="C8" s="109" t="s">
        <v>104</v>
      </c>
      <c r="D8" s="110" t="s">
        <v>23</v>
      </c>
      <c r="E8" s="111">
        <v>9</v>
      </c>
      <c r="F8" s="111">
        <v>0</v>
      </c>
      <c r="G8" s="26"/>
      <c r="H8" s="107"/>
      <c r="J8" s="78"/>
    </row>
    <row r="9" spans="2:15" s="55" customFormat="1" ht="19.5" thickTop="1" thickBot="1" x14ac:dyDescent="0.4">
      <c r="B9" s="104" t="s">
        <v>22</v>
      </c>
      <c r="C9" s="104" t="s">
        <v>25</v>
      </c>
      <c r="D9" s="105" t="s">
        <v>23</v>
      </c>
      <c r="E9" s="106">
        <v>7.6</v>
      </c>
      <c r="F9" s="112">
        <v>0</v>
      </c>
      <c r="G9" s="26"/>
      <c r="H9" s="107"/>
      <c r="J9" s="78"/>
    </row>
    <row r="10" spans="2:15" s="55" customFormat="1" ht="19.5" thickTop="1" thickBot="1" x14ac:dyDescent="0.4">
      <c r="B10" s="109" t="s">
        <v>22</v>
      </c>
      <c r="C10" s="109" t="s">
        <v>26</v>
      </c>
      <c r="D10" s="110" t="s">
        <v>27</v>
      </c>
      <c r="E10" s="113">
        <v>229</v>
      </c>
      <c r="F10" s="113">
        <v>209</v>
      </c>
      <c r="G10" s="26"/>
      <c r="H10" s="107"/>
      <c r="J10" s="78"/>
    </row>
    <row r="11" spans="2:15" s="55" customFormat="1" ht="19.5" thickTop="1" thickBot="1" x14ac:dyDescent="0.4">
      <c r="B11" s="104" t="s">
        <v>22</v>
      </c>
      <c r="C11" s="104" t="s">
        <v>105</v>
      </c>
      <c r="D11" s="105" t="s">
        <v>23</v>
      </c>
      <c r="E11" s="106">
        <v>8.9</v>
      </c>
      <c r="F11" s="106">
        <v>8.2899999999999991</v>
      </c>
      <c r="G11" s="26"/>
      <c r="H11" s="107"/>
      <c r="J11" s="78"/>
    </row>
    <row r="12" spans="2:15" s="55" customFormat="1" ht="19.5" thickTop="1" thickBot="1" x14ac:dyDescent="0.4">
      <c r="B12" s="109" t="s">
        <v>22</v>
      </c>
      <c r="C12" s="109" t="s">
        <v>30</v>
      </c>
      <c r="D12" s="110" t="s">
        <v>23</v>
      </c>
      <c r="E12" s="111">
        <v>8</v>
      </c>
      <c r="F12" s="111">
        <v>0</v>
      </c>
      <c r="G12" s="26"/>
      <c r="H12" s="107"/>
      <c r="J12" s="78"/>
    </row>
    <row r="13" spans="2:15" s="55" customFormat="1" ht="19.5" thickTop="1" thickBot="1" x14ac:dyDescent="0.4">
      <c r="B13" s="104" t="s">
        <v>22</v>
      </c>
      <c r="C13" s="104" t="s">
        <v>32</v>
      </c>
      <c r="D13" s="105" t="s">
        <v>23</v>
      </c>
      <c r="E13" s="112">
        <v>10.9</v>
      </c>
      <c r="F13" s="112">
        <v>10.9</v>
      </c>
      <c r="G13" s="26"/>
      <c r="H13" s="107"/>
      <c r="J13" s="78"/>
    </row>
    <row r="14" spans="2:15" s="55" customFormat="1" ht="19.5" thickTop="1" thickBot="1" x14ac:dyDescent="0.4">
      <c r="B14" s="109" t="s">
        <v>22</v>
      </c>
      <c r="C14" s="109" t="s">
        <v>33</v>
      </c>
      <c r="D14" s="110" t="s">
        <v>23</v>
      </c>
      <c r="E14" s="111">
        <v>3</v>
      </c>
      <c r="F14" s="111">
        <v>8</v>
      </c>
      <c r="G14" s="26"/>
      <c r="H14" s="107"/>
      <c r="J14" s="78" t="s">
        <v>204</v>
      </c>
    </row>
    <row r="15" spans="2:15" s="55" customFormat="1" ht="19.5" thickTop="1" thickBot="1" x14ac:dyDescent="0.4">
      <c r="B15" s="104" t="s">
        <v>22</v>
      </c>
      <c r="C15" s="104" t="s">
        <v>36</v>
      </c>
      <c r="D15" s="105" t="s">
        <v>23</v>
      </c>
      <c r="E15" s="106">
        <v>8.9</v>
      </c>
      <c r="F15" s="106">
        <v>0</v>
      </c>
      <c r="G15" s="26"/>
      <c r="H15" s="107"/>
      <c r="J15" s="78"/>
    </row>
    <row r="16" spans="2:15" s="55" customFormat="1" ht="19.5" thickTop="1" thickBot="1" x14ac:dyDescent="0.4">
      <c r="B16" s="109" t="s">
        <v>22</v>
      </c>
      <c r="C16" s="109" t="s">
        <v>39</v>
      </c>
      <c r="D16" s="110" t="s">
        <v>40</v>
      </c>
      <c r="E16" s="113">
        <v>39.9</v>
      </c>
      <c r="F16" s="113">
        <v>0</v>
      </c>
      <c r="G16" s="26"/>
      <c r="H16" s="107"/>
      <c r="J16" s="78"/>
    </row>
    <row r="17" spans="2:10" s="55" customFormat="1" ht="19.5" thickTop="1" thickBot="1" x14ac:dyDescent="0.4">
      <c r="B17" s="114" t="s">
        <v>22</v>
      </c>
      <c r="C17" s="114" t="s">
        <v>41</v>
      </c>
      <c r="D17" s="115" t="s">
        <v>23</v>
      </c>
      <c r="E17" s="106">
        <v>3.99</v>
      </c>
      <c r="F17" s="106">
        <v>7.99</v>
      </c>
      <c r="G17" s="26"/>
      <c r="H17" s="107"/>
      <c r="J17" s="116" t="s">
        <v>204</v>
      </c>
    </row>
    <row r="18" spans="2:10" s="55" customFormat="1" ht="19.5" thickTop="1" thickBot="1" x14ac:dyDescent="0.4">
      <c r="B18" s="109" t="s">
        <v>22</v>
      </c>
      <c r="C18" s="109" t="s">
        <v>106</v>
      </c>
      <c r="D18" s="110" t="s">
        <v>43</v>
      </c>
      <c r="E18" s="113">
        <v>22</v>
      </c>
      <c r="F18" s="113">
        <v>0</v>
      </c>
      <c r="G18" s="26"/>
      <c r="H18" s="107"/>
      <c r="J18" s="78"/>
    </row>
    <row r="19" spans="2:10" s="55" customFormat="1" ht="19.5" thickTop="1" thickBot="1" x14ac:dyDescent="0.4">
      <c r="B19" s="114" t="s">
        <v>22</v>
      </c>
      <c r="C19" s="114" t="s">
        <v>44</v>
      </c>
      <c r="D19" s="115" t="s">
        <v>23</v>
      </c>
      <c r="E19" s="112">
        <v>8.9</v>
      </c>
      <c r="F19" s="106">
        <v>8.9</v>
      </c>
      <c r="G19" s="26"/>
      <c r="H19" s="107"/>
      <c r="J19" s="78"/>
    </row>
    <row r="20" spans="2:10" s="55" customFormat="1" ht="19.5" thickTop="1" thickBot="1" x14ac:dyDescent="0.4">
      <c r="B20" s="109" t="s">
        <v>22</v>
      </c>
      <c r="C20" s="109" t="s">
        <v>45</v>
      </c>
      <c r="D20" s="110" t="s">
        <v>23</v>
      </c>
      <c r="E20" s="111">
        <v>7.5</v>
      </c>
      <c r="F20" s="111">
        <v>8.5</v>
      </c>
      <c r="G20" s="26"/>
      <c r="H20" s="107"/>
      <c r="J20" s="78"/>
    </row>
    <row r="21" spans="2:10" s="55" customFormat="1" ht="19.5" thickTop="1" thickBot="1" x14ac:dyDescent="0.4">
      <c r="B21" s="114" t="s">
        <v>22</v>
      </c>
      <c r="C21" s="114" t="s">
        <v>46</v>
      </c>
      <c r="D21" s="115" t="s">
        <v>47</v>
      </c>
      <c r="E21" s="112">
        <v>59</v>
      </c>
      <c r="F21" s="112">
        <v>89</v>
      </c>
      <c r="G21" s="26"/>
      <c r="H21" s="107"/>
      <c r="J21" s="78" t="s">
        <v>204</v>
      </c>
    </row>
    <row r="22" spans="2:10" s="55" customFormat="1" ht="19.5" thickTop="1" thickBot="1" x14ac:dyDescent="0.4">
      <c r="B22" s="109" t="s">
        <v>22</v>
      </c>
      <c r="C22" s="109" t="s">
        <v>48</v>
      </c>
      <c r="D22" s="110" t="s">
        <v>49</v>
      </c>
      <c r="E22" s="111">
        <v>4.9000000000000004</v>
      </c>
      <c r="F22" s="111">
        <v>9.9</v>
      </c>
      <c r="G22" s="26"/>
      <c r="H22" s="107"/>
      <c r="J22" s="78" t="s">
        <v>204</v>
      </c>
    </row>
    <row r="23" spans="2:10" s="55" customFormat="1" ht="19.5" thickTop="1" thickBot="1" x14ac:dyDescent="0.4">
      <c r="B23" s="114" t="s">
        <v>22</v>
      </c>
      <c r="C23" s="114" t="s">
        <v>50</v>
      </c>
      <c r="D23" s="115" t="s">
        <v>51</v>
      </c>
      <c r="E23" s="106">
        <v>5.98</v>
      </c>
      <c r="F23" s="106">
        <v>0</v>
      </c>
      <c r="G23" s="26"/>
      <c r="H23" s="107"/>
      <c r="J23" s="78"/>
    </row>
    <row r="24" spans="2:10" s="55" customFormat="1" ht="19.5" thickTop="1" thickBot="1" x14ac:dyDescent="0.4">
      <c r="B24" s="109" t="s">
        <v>54</v>
      </c>
      <c r="C24" s="109" t="s">
        <v>58</v>
      </c>
      <c r="D24" s="110" t="s">
        <v>59</v>
      </c>
      <c r="E24" s="117">
        <v>70000</v>
      </c>
      <c r="F24" s="117">
        <v>80000</v>
      </c>
      <c r="G24" s="26"/>
      <c r="H24" s="107"/>
      <c r="J24" s="86"/>
    </row>
    <row r="25" spans="2:10" s="55" customFormat="1" ht="19.5" thickTop="1" thickBot="1" x14ac:dyDescent="0.4">
      <c r="B25" s="114" t="s">
        <v>54</v>
      </c>
      <c r="C25" s="114" t="s">
        <v>70</v>
      </c>
      <c r="D25" s="115" t="s">
        <v>71</v>
      </c>
      <c r="E25" s="112">
        <v>120</v>
      </c>
      <c r="F25" s="112">
        <v>99</v>
      </c>
      <c r="G25" s="26"/>
      <c r="H25" s="107"/>
      <c r="J25" s="78"/>
    </row>
    <row r="26" spans="2:10" s="55" customFormat="1" ht="19.5" thickTop="1" thickBot="1" x14ac:dyDescent="0.4">
      <c r="B26" s="109" t="s">
        <v>75</v>
      </c>
      <c r="C26" s="109" t="s">
        <v>78</v>
      </c>
      <c r="D26" s="110" t="s">
        <v>79</v>
      </c>
      <c r="E26" s="113">
        <v>19</v>
      </c>
      <c r="F26" s="113">
        <v>12.9</v>
      </c>
      <c r="G26" s="26"/>
      <c r="H26" s="107"/>
      <c r="J26" s="78"/>
    </row>
    <row r="27" spans="2:10" s="55" customFormat="1" ht="19.5" thickTop="1" thickBot="1" x14ac:dyDescent="0.4">
      <c r="B27" s="114" t="s">
        <v>75</v>
      </c>
      <c r="C27" s="114" t="s">
        <v>80</v>
      </c>
      <c r="D27" s="115" t="s">
        <v>81</v>
      </c>
      <c r="E27" s="112">
        <v>8.99</v>
      </c>
      <c r="F27" s="106">
        <v>0</v>
      </c>
      <c r="G27" s="26"/>
      <c r="H27" s="107"/>
      <c r="J27" s="78"/>
    </row>
    <row r="28" spans="2:10" s="55" customFormat="1" ht="19.5" thickTop="1" thickBot="1" x14ac:dyDescent="0.4">
      <c r="B28" s="109" t="s">
        <v>86</v>
      </c>
      <c r="C28" s="109" t="s">
        <v>88</v>
      </c>
      <c r="D28" s="110" t="s">
        <v>89</v>
      </c>
      <c r="E28" s="113">
        <f>14.99*1.13</f>
        <v>16.938699999999997</v>
      </c>
      <c r="F28" s="113">
        <v>39.538699999999999</v>
      </c>
      <c r="G28" s="118"/>
      <c r="H28" s="119"/>
      <c r="I28" s="120"/>
      <c r="J28" s="78"/>
    </row>
    <row r="29" spans="2:10" s="55" customFormat="1" ht="18.600000000000001" customHeight="1" thickTop="1" thickBot="1" x14ac:dyDescent="0.4">
      <c r="B29" s="114" t="s">
        <v>86</v>
      </c>
      <c r="C29" s="114" t="s">
        <v>107</v>
      </c>
      <c r="D29" s="115" t="s">
        <v>108</v>
      </c>
      <c r="E29" s="106">
        <v>0</v>
      </c>
      <c r="F29" s="121">
        <v>5990</v>
      </c>
      <c r="G29" s="26"/>
      <c r="H29" s="107" t="s">
        <v>109</v>
      </c>
      <c r="J29" s="78"/>
    </row>
    <row r="30" spans="2:10" s="55" customFormat="1" ht="19.5" thickTop="1" thickBot="1" x14ac:dyDescent="0.4">
      <c r="B30" s="109" t="s">
        <v>86</v>
      </c>
      <c r="C30" s="109" t="s">
        <v>91</v>
      </c>
      <c r="D30" s="110" t="s">
        <v>92</v>
      </c>
      <c r="E30" s="113">
        <v>0</v>
      </c>
      <c r="F30" s="117">
        <v>30000</v>
      </c>
      <c r="G30" s="26"/>
      <c r="H30" s="107"/>
      <c r="J30" s="78"/>
    </row>
    <row r="31" spans="2:10" s="55" customFormat="1" ht="19.5" thickTop="1" thickBot="1" x14ac:dyDescent="0.4">
      <c r="B31" s="114" t="s">
        <v>86</v>
      </c>
      <c r="C31" s="114" t="s">
        <v>93</v>
      </c>
      <c r="D31" s="115" t="s">
        <v>94</v>
      </c>
      <c r="E31" s="112">
        <v>0</v>
      </c>
      <c r="F31" s="121">
        <v>9000</v>
      </c>
      <c r="G31" s="26"/>
      <c r="H31" s="107"/>
      <c r="J31" s="78"/>
    </row>
    <row r="32" spans="2:10" s="55" customFormat="1" x14ac:dyDescent="0.35"/>
    <row r="33" s="55" customFormat="1" x14ac:dyDescent="0.35"/>
    <row r="34" s="55" customFormat="1" x14ac:dyDescent="0.35"/>
    <row r="35" s="55" customFormat="1" x14ac:dyDescent="0.35"/>
  </sheetData>
  <sheetProtection algorithmName="SHA-512" hashValue="bPj9ebEhU7y3Lj0D7uUQO0yQe3X81FPBSAXYB1GG/WL8Cg2fTcVQbMHhXGZaNXxy52UPAv0h7C0tcXS4DP6Bjg==" saltValue="3Nl2qi22zGNMnlzRg/1HWg==" spinCount="100000" sheet="1" objects="1" scenarios="1"/>
  <sortState xmlns:xlrd2="http://schemas.microsoft.com/office/spreadsheetml/2017/richdata2" ref="B28:J31">
    <sortCondition ref="C28:C31"/>
  </sortState>
  <mergeCells count="4">
    <mergeCell ref="N4:O4"/>
    <mergeCell ref="F5:F6"/>
    <mergeCell ref="J5:J6"/>
    <mergeCell ref="E4:F4"/>
  </mergeCells>
  <pageMargins left="0.7" right="0.7" top="0.75" bottom="0.75" header="0.3" footer="0.3"/>
  <pageSetup orientation="portrait" horizontalDpi="1200" verticalDpi="1200" r:id="rId1"/>
  <headerFooter>
    <oddFooter>&amp;C_x000D_&amp;1#&amp;"Calibri"&amp;8&amp;KFF0000 Confidential</oddFooter>
  </headerFooter>
  <ignoredErrors>
    <ignoredError sqref="E2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B07FD-F4D0-496E-808E-975060175104}">
  <sheetPr>
    <tabColor theme="9"/>
  </sheetPr>
  <dimension ref="B1:G41"/>
  <sheetViews>
    <sheetView showGridLines="0" zoomScale="85" zoomScaleNormal="85" workbookViewId="0">
      <pane xSplit="4" ySplit="6" topLeftCell="E7" activePane="bottomRight" state="frozen"/>
      <selection activeCell="T69" sqref="T69"/>
      <selection pane="topRight" activeCell="T69" sqref="T69"/>
      <selection pane="bottomLeft" activeCell="T69" sqref="T69"/>
      <selection pane="bottomRight" activeCell="E11" sqref="E11"/>
    </sheetView>
  </sheetViews>
  <sheetFormatPr defaultColWidth="9.42578125" defaultRowHeight="18" x14ac:dyDescent="0.35"/>
  <cols>
    <col min="1" max="1" width="9.42578125" style="55"/>
    <col min="2" max="2" width="21.7109375" style="55" bestFit="1" customWidth="1"/>
    <col min="3" max="3" width="23.7109375" style="55" bestFit="1" customWidth="1"/>
    <col min="4" max="4" width="17.28515625" style="55" bestFit="1" customWidth="1"/>
    <col min="5" max="5" width="22.7109375" style="55" bestFit="1" customWidth="1"/>
    <col min="6" max="6" width="2.5703125" style="55" customWidth="1"/>
    <col min="7" max="7" width="51.42578125" style="55" bestFit="1" customWidth="1"/>
    <col min="8" max="16384" width="9.42578125" style="55"/>
  </cols>
  <sheetData>
    <row r="1" spans="2:7" s="55" customFormat="1" x14ac:dyDescent="0.35"/>
    <row r="2" spans="2:7" s="55" customFormat="1" x14ac:dyDescent="0.35">
      <c r="B2" s="56" t="s">
        <v>0</v>
      </c>
    </row>
    <row r="3" spans="2:7" s="55" customFormat="1" x14ac:dyDescent="0.35">
      <c r="B3" s="57"/>
    </row>
    <row r="4" spans="2:7" s="63" customFormat="1" ht="42.75" customHeight="1" x14ac:dyDescent="0.45">
      <c r="B4" s="122" t="s">
        <v>110</v>
      </c>
      <c r="C4" s="122"/>
    </row>
    <row r="5" spans="2:7" s="55" customFormat="1" ht="31.5" customHeight="1" thickBot="1" x14ac:dyDescent="0.5">
      <c r="B5" s="66"/>
      <c r="E5" s="63"/>
      <c r="G5" s="63"/>
    </row>
    <row r="6" spans="2:7" s="73" customFormat="1" ht="19.5" thickTop="1" thickBot="1" x14ac:dyDescent="0.3">
      <c r="B6" s="69" t="s">
        <v>13</v>
      </c>
      <c r="C6" s="69" t="s">
        <v>14</v>
      </c>
      <c r="D6" s="69" t="s">
        <v>15</v>
      </c>
      <c r="E6" s="69" t="s">
        <v>111</v>
      </c>
      <c r="G6" s="71" t="s">
        <v>12</v>
      </c>
    </row>
    <row r="7" spans="2:7" s="73" customFormat="1" ht="19.5" thickTop="1" thickBot="1" x14ac:dyDescent="0.3">
      <c r="B7" s="104" t="s">
        <v>22</v>
      </c>
      <c r="C7" s="104" t="s">
        <v>24</v>
      </c>
      <c r="D7" s="105" t="s">
        <v>23</v>
      </c>
      <c r="E7" s="27">
        <v>6</v>
      </c>
      <c r="G7" s="123"/>
    </row>
    <row r="8" spans="2:7" s="55" customFormat="1" ht="19.5" thickTop="1" thickBot="1" x14ac:dyDescent="0.4">
      <c r="B8" s="109" t="s">
        <v>22</v>
      </c>
      <c r="C8" s="109" t="s">
        <v>25</v>
      </c>
      <c r="D8" s="110" t="s">
        <v>23</v>
      </c>
      <c r="E8" s="29">
        <v>4</v>
      </c>
      <c r="G8" s="124"/>
    </row>
    <row r="9" spans="2:7" s="55" customFormat="1" ht="19.5" thickTop="1" thickBot="1" x14ac:dyDescent="0.4">
      <c r="B9" s="114" t="s">
        <v>22</v>
      </c>
      <c r="C9" s="114" t="s">
        <v>26</v>
      </c>
      <c r="D9" s="115" t="s">
        <v>27</v>
      </c>
      <c r="E9" s="26">
        <v>142.85714285714286</v>
      </c>
      <c r="G9" s="124"/>
    </row>
    <row r="10" spans="2:7" s="55" customFormat="1" ht="19.5" thickTop="1" thickBot="1" x14ac:dyDescent="0.4">
      <c r="B10" s="109" t="s">
        <v>22</v>
      </c>
      <c r="C10" s="109" t="s">
        <v>28</v>
      </c>
      <c r="D10" s="110" t="s">
        <v>29</v>
      </c>
      <c r="E10" s="30">
        <v>52</v>
      </c>
      <c r="G10" s="124"/>
    </row>
    <row r="11" spans="2:7" s="55" customFormat="1" ht="19.5" thickTop="1" thickBot="1" x14ac:dyDescent="0.4">
      <c r="B11" s="114" t="s">
        <v>22</v>
      </c>
      <c r="C11" s="114" t="s">
        <v>105</v>
      </c>
      <c r="D11" s="115" t="s">
        <v>23</v>
      </c>
      <c r="E11" s="27">
        <v>6.99</v>
      </c>
      <c r="G11" s="124"/>
    </row>
    <row r="12" spans="2:7" s="55" customFormat="1" ht="19.5" thickTop="1" thickBot="1" x14ac:dyDescent="0.4">
      <c r="B12" s="109" t="s">
        <v>22</v>
      </c>
      <c r="C12" s="109" t="s">
        <v>112</v>
      </c>
      <c r="D12" s="110" t="s">
        <v>23</v>
      </c>
      <c r="E12" s="29">
        <v>7</v>
      </c>
    </row>
    <row r="13" spans="2:7" s="55" customFormat="1" ht="19.5" thickTop="1" thickBot="1" x14ac:dyDescent="0.4">
      <c r="B13" s="114" t="s">
        <v>22</v>
      </c>
      <c r="C13" s="114" t="s">
        <v>33</v>
      </c>
      <c r="D13" s="115" t="s">
        <v>23</v>
      </c>
      <c r="E13" s="27">
        <v>5.5</v>
      </c>
      <c r="G13" s="124"/>
    </row>
    <row r="14" spans="2:7" s="55" customFormat="1" ht="19.5" thickTop="1" thickBot="1" x14ac:dyDescent="0.4">
      <c r="B14" s="109" t="s">
        <v>22</v>
      </c>
      <c r="C14" s="109" t="s">
        <v>34</v>
      </c>
      <c r="D14" s="110" t="s">
        <v>35</v>
      </c>
      <c r="E14" s="31">
        <v>1900</v>
      </c>
      <c r="G14" s="124"/>
    </row>
    <row r="15" spans="2:7" s="55" customFormat="1" ht="19.5" thickTop="1" thickBot="1" x14ac:dyDescent="0.4">
      <c r="B15" s="114" t="s">
        <v>22</v>
      </c>
      <c r="C15" s="114" t="s">
        <v>113</v>
      </c>
      <c r="D15" s="115" t="s">
        <v>114</v>
      </c>
      <c r="E15" s="26">
        <v>917</v>
      </c>
      <c r="G15" s="124"/>
    </row>
    <row r="16" spans="2:7" s="55" customFormat="1" ht="19.5" thickTop="1" thickBot="1" x14ac:dyDescent="0.4">
      <c r="B16" s="109" t="s">
        <v>22</v>
      </c>
      <c r="C16" s="109" t="s">
        <v>115</v>
      </c>
      <c r="D16" s="110" t="s">
        <v>23</v>
      </c>
      <c r="E16" s="29">
        <v>7</v>
      </c>
      <c r="G16" s="124"/>
    </row>
    <row r="17" spans="2:7" s="55" customFormat="1" ht="19.5" thickTop="1" thickBot="1" x14ac:dyDescent="0.4">
      <c r="B17" s="114" t="s">
        <v>22</v>
      </c>
      <c r="C17" s="114" t="s">
        <v>36</v>
      </c>
      <c r="D17" s="115" t="s">
        <v>23</v>
      </c>
      <c r="E17" s="27">
        <v>5</v>
      </c>
      <c r="G17" s="124"/>
    </row>
    <row r="18" spans="2:7" s="55" customFormat="1" ht="19.5" thickTop="1" thickBot="1" x14ac:dyDescent="0.4">
      <c r="B18" s="109" t="s">
        <v>22</v>
      </c>
      <c r="C18" s="109" t="s">
        <v>116</v>
      </c>
      <c r="D18" s="110" t="s">
        <v>117</v>
      </c>
      <c r="E18" s="30">
        <v>79</v>
      </c>
      <c r="G18" s="124"/>
    </row>
    <row r="19" spans="2:7" s="55" customFormat="1" ht="19.5" thickTop="1" thickBot="1" x14ac:dyDescent="0.4">
      <c r="B19" s="114" t="s">
        <v>22</v>
      </c>
      <c r="C19" s="114" t="s">
        <v>39</v>
      </c>
      <c r="D19" s="115" t="s">
        <v>40</v>
      </c>
      <c r="E19" s="26">
        <v>17</v>
      </c>
      <c r="G19" s="124"/>
    </row>
    <row r="20" spans="2:7" s="55" customFormat="1" ht="19.5" thickTop="1" thickBot="1" x14ac:dyDescent="0.4">
      <c r="B20" s="109" t="s">
        <v>22</v>
      </c>
      <c r="C20" s="109" t="s">
        <v>42</v>
      </c>
      <c r="D20" s="110" t="s">
        <v>43</v>
      </c>
      <c r="E20" s="30">
        <v>24</v>
      </c>
      <c r="G20" s="124"/>
    </row>
    <row r="21" spans="2:7" s="55" customFormat="1" ht="19.5" thickTop="1" thickBot="1" x14ac:dyDescent="0.4">
      <c r="B21" s="114" t="s">
        <v>22</v>
      </c>
      <c r="C21" s="114" t="s">
        <v>44</v>
      </c>
      <c r="D21" s="115" t="s">
        <v>23</v>
      </c>
      <c r="E21" s="27">
        <v>6</v>
      </c>
      <c r="G21" s="124"/>
    </row>
    <row r="22" spans="2:7" s="55" customFormat="1" ht="19.5" thickTop="1" thickBot="1" x14ac:dyDescent="0.4">
      <c r="B22" s="109" t="s">
        <v>22</v>
      </c>
      <c r="C22" s="109" t="s">
        <v>118</v>
      </c>
      <c r="D22" s="110" t="s">
        <v>23</v>
      </c>
      <c r="E22" s="29">
        <v>5.5</v>
      </c>
      <c r="G22" s="124"/>
    </row>
    <row r="23" spans="2:7" s="55" customFormat="1" ht="19.5" thickTop="1" thickBot="1" x14ac:dyDescent="0.4">
      <c r="B23" s="114" t="s">
        <v>22</v>
      </c>
      <c r="C23" s="114" t="s">
        <v>46</v>
      </c>
      <c r="D23" s="115" t="s">
        <v>47</v>
      </c>
      <c r="E23" s="26">
        <v>47.46153846153846</v>
      </c>
      <c r="G23" s="124"/>
    </row>
    <row r="24" spans="2:7" s="55" customFormat="1" ht="19.5" thickTop="1" thickBot="1" x14ac:dyDescent="0.4">
      <c r="B24" s="109" t="s">
        <v>22</v>
      </c>
      <c r="C24" s="109" t="s">
        <v>48</v>
      </c>
      <c r="D24" s="110" t="s">
        <v>49</v>
      </c>
      <c r="E24" s="29">
        <v>7.9</v>
      </c>
      <c r="G24" s="125"/>
    </row>
    <row r="25" spans="2:7" s="55" customFormat="1" ht="19.5" thickTop="1" thickBot="1" x14ac:dyDescent="0.4">
      <c r="B25" s="114" t="s">
        <v>22</v>
      </c>
      <c r="C25" s="114" t="s">
        <v>52</v>
      </c>
      <c r="D25" s="115" t="s">
        <v>53</v>
      </c>
      <c r="E25" s="26">
        <v>200</v>
      </c>
      <c r="G25" s="124"/>
    </row>
    <row r="26" spans="2:7" s="55" customFormat="1" ht="19.5" thickTop="1" thickBot="1" x14ac:dyDescent="0.4">
      <c r="B26" s="109" t="s">
        <v>22</v>
      </c>
      <c r="C26" s="109" t="s">
        <v>50</v>
      </c>
      <c r="D26" s="110" t="s">
        <v>51</v>
      </c>
      <c r="E26" s="29">
        <v>6.5</v>
      </c>
      <c r="G26" s="124"/>
    </row>
    <row r="27" spans="2:7" s="55" customFormat="1" ht="19.5" thickTop="1" thickBot="1" x14ac:dyDescent="0.4">
      <c r="B27" s="114" t="s">
        <v>54</v>
      </c>
      <c r="C27" s="114" t="s">
        <v>58</v>
      </c>
      <c r="D27" s="115" t="s">
        <v>59</v>
      </c>
      <c r="E27" s="28">
        <v>30000</v>
      </c>
      <c r="G27" s="124"/>
    </row>
    <row r="28" spans="2:7" s="55" customFormat="1" ht="19.5" thickTop="1" thickBot="1" x14ac:dyDescent="0.4">
      <c r="B28" s="109" t="s">
        <v>54</v>
      </c>
      <c r="C28" s="109" t="s">
        <v>62</v>
      </c>
      <c r="D28" s="110" t="s">
        <v>63</v>
      </c>
      <c r="E28" s="30">
        <v>35</v>
      </c>
      <c r="G28" s="124"/>
    </row>
    <row r="29" spans="2:7" s="55" customFormat="1" ht="19.5" thickTop="1" thickBot="1" x14ac:dyDescent="0.4">
      <c r="B29" s="114" t="s">
        <v>54</v>
      </c>
      <c r="C29" s="114" t="s">
        <v>121</v>
      </c>
      <c r="D29" s="115" t="s">
        <v>122</v>
      </c>
      <c r="E29" s="26">
        <v>220</v>
      </c>
      <c r="G29" s="124"/>
    </row>
    <row r="30" spans="2:7" s="55" customFormat="1" ht="19.5" thickTop="1" thickBot="1" x14ac:dyDescent="0.4">
      <c r="B30" s="109" t="s">
        <v>54</v>
      </c>
      <c r="C30" s="109" t="s">
        <v>64</v>
      </c>
      <c r="D30" s="110" t="s">
        <v>120</v>
      </c>
      <c r="E30" s="30">
        <v>150</v>
      </c>
      <c r="G30" s="124"/>
    </row>
    <row r="31" spans="2:7" s="55" customFormat="1" ht="19.5" thickTop="1" thickBot="1" x14ac:dyDescent="0.4">
      <c r="B31" s="114" t="s">
        <v>54</v>
      </c>
      <c r="C31" s="114" t="s">
        <v>70</v>
      </c>
      <c r="D31" s="115" t="s">
        <v>119</v>
      </c>
      <c r="E31" s="26">
        <v>32</v>
      </c>
      <c r="G31" s="124"/>
    </row>
    <row r="32" spans="2:7" s="55" customFormat="1" ht="19.5" thickTop="1" thickBot="1" x14ac:dyDescent="0.4">
      <c r="B32" s="109" t="s">
        <v>54</v>
      </c>
      <c r="C32" s="109" t="s">
        <v>123</v>
      </c>
      <c r="D32" s="110" t="s">
        <v>124</v>
      </c>
      <c r="E32" s="30">
        <v>80</v>
      </c>
      <c r="G32" s="124"/>
    </row>
    <row r="33" spans="2:7" s="55" customFormat="1" ht="19.5" thickTop="1" thickBot="1" x14ac:dyDescent="0.4">
      <c r="B33" s="114" t="s">
        <v>54</v>
      </c>
      <c r="C33" s="114" t="s">
        <v>125</v>
      </c>
      <c r="D33" s="115" t="s">
        <v>126</v>
      </c>
      <c r="E33" s="26">
        <v>20</v>
      </c>
      <c r="G33" s="124"/>
    </row>
    <row r="34" spans="2:7" s="55" customFormat="1" ht="19.5" thickTop="1" thickBot="1" x14ac:dyDescent="0.4">
      <c r="B34" s="109" t="s">
        <v>75</v>
      </c>
      <c r="C34" s="109" t="s">
        <v>76</v>
      </c>
      <c r="D34" s="110" t="s">
        <v>127</v>
      </c>
      <c r="E34" s="30">
        <v>500</v>
      </c>
      <c r="G34" s="124"/>
    </row>
    <row r="35" spans="2:7" s="55" customFormat="1" ht="19.5" thickTop="1" thickBot="1" x14ac:dyDescent="0.4">
      <c r="B35" s="114" t="s">
        <v>86</v>
      </c>
      <c r="C35" s="114" t="s">
        <v>128</v>
      </c>
      <c r="D35" s="115" t="s">
        <v>129</v>
      </c>
      <c r="E35" s="28">
        <v>5500</v>
      </c>
      <c r="G35" s="125"/>
    </row>
    <row r="36" spans="2:7" s="55" customFormat="1" ht="19.5" thickTop="1" thickBot="1" x14ac:dyDescent="0.4">
      <c r="B36" s="109" t="s">
        <v>86</v>
      </c>
      <c r="C36" s="109" t="s">
        <v>91</v>
      </c>
      <c r="D36" s="110" t="s">
        <v>92</v>
      </c>
      <c r="E36" s="31">
        <v>15000</v>
      </c>
      <c r="G36" s="124"/>
    </row>
    <row r="37" spans="2:7" s="55" customFormat="1" ht="19.5" thickTop="1" thickBot="1" x14ac:dyDescent="0.4">
      <c r="B37" s="114" t="s">
        <v>86</v>
      </c>
      <c r="C37" s="114" t="s">
        <v>95</v>
      </c>
      <c r="D37" s="115" t="s">
        <v>96</v>
      </c>
      <c r="E37" s="26">
        <v>80</v>
      </c>
      <c r="G37" s="124"/>
    </row>
    <row r="38" spans="2:7" s="55" customFormat="1" x14ac:dyDescent="0.35">
      <c r="B38" s="92"/>
      <c r="C38" s="92"/>
      <c r="D38" s="93"/>
      <c r="E38" s="51"/>
      <c r="G38" s="124"/>
    </row>
    <row r="39" spans="2:7" s="55" customFormat="1" x14ac:dyDescent="0.35">
      <c r="B39" s="92"/>
      <c r="C39" s="92"/>
      <c r="D39" s="93"/>
      <c r="E39" s="51"/>
      <c r="G39" s="124"/>
    </row>
    <row r="40" spans="2:7" s="55" customFormat="1" x14ac:dyDescent="0.35">
      <c r="B40" s="92"/>
      <c r="C40" s="92"/>
      <c r="D40" s="93"/>
      <c r="E40" s="51"/>
      <c r="G40" s="124"/>
    </row>
    <row r="41" spans="2:7" s="55" customFormat="1" x14ac:dyDescent="0.35">
      <c r="B41" s="92"/>
      <c r="C41" s="92"/>
      <c r="D41" s="93"/>
      <c r="E41" s="51"/>
      <c r="G41" s="124"/>
    </row>
  </sheetData>
  <sheetProtection algorithmName="SHA-512" hashValue="twRufOTtbhc3bMPkjNzVTaUzAi+9UE4FvnTTlDXmTKa0PPmdUaV/FeOrOPO6zUy5rr6+WuEQIvbm6j3ZIMCrGg==" saltValue="ea5XWeaQef+EIEu92noNhw==" spinCount="100000" sheet="1" objects="1" scenarios="1"/>
  <sortState xmlns:xlrd2="http://schemas.microsoft.com/office/spreadsheetml/2017/richdata2" ref="B35:G37">
    <sortCondition ref="C35:C37"/>
  </sortState>
  <mergeCells count="1">
    <mergeCell ref="B4:C4"/>
  </mergeCells>
  <pageMargins left="0.7" right="0.7" top="0.75" bottom="0.75" header="0.3" footer="0.3"/>
  <pageSetup orientation="portrait" horizontalDpi="1200" verticalDpi="1200" r:id="rId1"/>
  <headerFooter>
    <oddFooter>&amp;C_x000D_&amp;1#&amp;"Calibri"&amp;8&amp;KFF0000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D6036-66D1-4000-9208-31597B42EF1C}">
  <sheetPr>
    <tabColor rgb="FF00B050"/>
  </sheetPr>
  <dimension ref="A2:O28"/>
  <sheetViews>
    <sheetView showGridLines="0" zoomScale="80" zoomScaleNormal="80" workbookViewId="0">
      <pane xSplit="4" ySplit="6" topLeftCell="E7" activePane="bottomRight" state="frozen"/>
      <selection pane="topRight" activeCell="E10" sqref="E10"/>
      <selection pane="bottomLeft" activeCell="E10" sqref="E10"/>
      <selection pane="bottomRight" activeCell="E15" sqref="E15"/>
    </sheetView>
  </sheetViews>
  <sheetFormatPr defaultColWidth="9.42578125" defaultRowHeight="18" x14ac:dyDescent="0.35"/>
  <cols>
    <col min="1" max="1" width="8.5703125" style="126" customWidth="1"/>
    <col min="2" max="2" width="38.5703125" style="55" customWidth="1"/>
    <col min="3" max="3" width="50.42578125" style="55" customWidth="1"/>
    <col min="4" max="4" width="10.42578125" style="55" customWidth="1"/>
    <col min="5" max="5" width="29.42578125" style="55" customWidth="1"/>
    <col min="6" max="6" width="2.5703125" style="55" customWidth="1"/>
    <col min="7" max="7" width="47.5703125" style="55" bestFit="1" customWidth="1"/>
    <col min="8" max="8" width="11.5703125" style="55" customWidth="1"/>
    <col min="9" max="9" width="22.5703125" style="55" bestFit="1" customWidth="1"/>
    <col min="10" max="16384" width="9.42578125" style="55"/>
  </cols>
  <sheetData>
    <row r="2" spans="1:15" x14ac:dyDescent="0.35">
      <c r="B2" s="56" t="s">
        <v>130</v>
      </c>
    </row>
    <row r="3" spans="1:15" x14ac:dyDescent="0.35">
      <c r="B3" s="57"/>
    </row>
    <row r="4" spans="1:15" s="63" customFormat="1" ht="54" customHeight="1" thickBot="1" x14ac:dyDescent="0.5">
      <c r="B4" s="122" t="s">
        <v>131</v>
      </c>
      <c r="C4" s="122"/>
      <c r="H4" s="55"/>
      <c r="I4" s="55"/>
      <c r="J4" s="55"/>
      <c r="K4" s="55"/>
      <c r="L4" s="55"/>
      <c r="M4" s="55"/>
      <c r="N4" s="55"/>
      <c r="O4" s="55"/>
    </row>
    <row r="5" spans="1:15" ht="57" customHeight="1" thickTop="1" thickBot="1" x14ac:dyDescent="0.5">
      <c r="A5" s="55"/>
      <c r="B5" s="66"/>
      <c r="E5" s="127" t="s">
        <v>205</v>
      </c>
      <c r="F5" s="63"/>
      <c r="G5" s="63"/>
    </row>
    <row r="6" spans="1:15" s="73" customFormat="1" ht="18" customHeight="1" thickTop="1" thickBot="1" x14ac:dyDescent="0.4">
      <c r="B6" s="69"/>
      <c r="C6" s="69" t="s">
        <v>132</v>
      </c>
      <c r="D6" s="69" t="s">
        <v>15</v>
      </c>
      <c r="E6" s="69" t="s">
        <v>111</v>
      </c>
      <c r="G6" s="71" t="s">
        <v>12</v>
      </c>
      <c r="H6" s="55"/>
      <c r="I6" s="55"/>
      <c r="J6" s="55"/>
      <c r="K6" s="55"/>
      <c r="L6" s="55"/>
      <c r="M6" s="55"/>
      <c r="N6" s="55"/>
      <c r="O6" s="55"/>
    </row>
    <row r="7" spans="1:15" ht="19.5" thickTop="1" thickBot="1" x14ac:dyDescent="0.4">
      <c r="A7" s="55"/>
      <c r="B7" s="104" t="s">
        <v>133</v>
      </c>
      <c r="C7" s="104" t="s">
        <v>134</v>
      </c>
      <c r="D7" s="105" t="s">
        <v>87</v>
      </c>
      <c r="E7" s="128">
        <v>5.41</v>
      </c>
      <c r="G7" s="129"/>
    </row>
    <row r="8" spans="1:15" ht="19.5" thickTop="1" thickBot="1" x14ac:dyDescent="0.4">
      <c r="B8" s="109" t="s">
        <v>133</v>
      </c>
      <c r="C8" s="109" t="s">
        <v>135</v>
      </c>
      <c r="D8" s="110" t="s">
        <v>87</v>
      </c>
      <c r="E8" s="130">
        <v>5.79</v>
      </c>
      <c r="G8" s="129"/>
    </row>
    <row r="9" spans="1:15" ht="19.5" thickTop="1" thickBot="1" x14ac:dyDescent="0.4">
      <c r="A9" s="55"/>
      <c r="B9" s="104" t="s">
        <v>133</v>
      </c>
      <c r="C9" s="104" t="s">
        <v>136</v>
      </c>
      <c r="D9" s="105" t="s">
        <v>87</v>
      </c>
      <c r="E9" s="128">
        <v>7.01</v>
      </c>
      <c r="G9" s="129"/>
    </row>
    <row r="10" spans="1:15" ht="19.5" thickTop="1" thickBot="1" x14ac:dyDescent="0.4">
      <c r="B10" s="109" t="s">
        <v>133</v>
      </c>
      <c r="C10" s="109" t="s">
        <v>137</v>
      </c>
      <c r="D10" s="110" t="s">
        <v>87</v>
      </c>
      <c r="E10" s="130">
        <v>7.88</v>
      </c>
      <c r="G10" s="129"/>
    </row>
    <row r="11" spans="1:15" ht="19.5" thickTop="1" thickBot="1" x14ac:dyDescent="0.4">
      <c r="A11" s="55"/>
      <c r="B11" s="104" t="s">
        <v>133</v>
      </c>
      <c r="C11" s="104" t="s">
        <v>138</v>
      </c>
      <c r="D11" s="105" t="s">
        <v>87</v>
      </c>
      <c r="E11" s="128">
        <v>5.42</v>
      </c>
      <c r="G11" s="129"/>
    </row>
    <row r="12" spans="1:15" ht="19.5" thickTop="1" thickBot="1" x14ac:dyDescent="0.4">
      <c r="B12" s="109" t="s">
        <v>133</v>
      </c>
      <c r="C12" s="109" t="s">
        <v>57</v>
      </c>
      <c r="D12" s="110" t="s">
        <v>87</v>
      </c>
      <c r="E12" s="130">
        <v>5.32</v>
      </c>
      <c r="G12" s="129"/>
    </row>
    <row r="13" spans="1:15" ht="19.5" thickTop="1" thickBot="1" x14ac:dyDescent="0.4">
      <c r="A13" s="55"/>
      <c r="B13" s="104" t="s">
        <v>133</v>
      </c>
      <c r="C13" s="104" t="s">
        <v>139</v>
      </c>
      <c r="D13" s="105" t="s">
        <v>87</v>
      </c>
      <c r="E13" s="128">
        <v>7.47</v>
      </c>
      <c r="G13" s="129"/>
    </row>
    <row r="14" spans="1:15" ht="19.5" thickTop="1" thickBot="1" x14ac:dyDescent="0.4">
      <c r="B14" s="109" t="s">
        <v>133</v>
      </c>
      <c r="C14" s="109" t="s">
        <v>140</v>
      </c>
      <c r="D14" s="110" t="s">
        <v>87</v>
      </c>
      <c r="E14" s="130">
        <v>6.47</v>
      </c>
      <c r="G14" s="129"/>
    </row>
    <row r="15" spans="1:15" ht="19.5" thickTop="1" thickBot="1" x14ac:dyDescent="0.4">
      <c r="A15" s="55"/>
      <c r="B15" s="104" t="s">
        <v>133</v>
      </c>
      <c r="C15" s="104" t="s">
        <v>141</v>
      </c>
      <c r="D15" s="105" t="s">
        <v>87</v>
      </c>
      <c r="E15" s="128">
        <v>4.8499999999999996</v>
      </c>
      <c r="G15" s="129"/>
    </row>
    <row r="16" spans="1:15" ht="19.5" thickTop="1" thickBot="1" x14ac:dyDescent="0.4">
      <c r="A16" s="55"/>
      <c r="B16" s="109" t="s">
        <v>133</v>
      </c>
      <c r="C16" s="109" t="s">
        <v>142</v>
      </c>
      <c r="D16" s="110" t="s">
        <v>87</v>
      </c>
      <c r="E16" s="130">
        <v>7.05</v>
      </c>
      <c r="G16" s="129"/>
    </row>
    <row r="17" spans="1:7" ht="19.5" thickTop="1" thickBot="1" x14ac:dyDescent="0.4">
      <c r="B17" s="104" t="s">
        <v>133</v>
      </c>
      <c r="C17" s="104" t="s">
        <v>143</v>
      </c>
      <c r="D17" s="105" t="s">
        <v>87</v>
      </c>
      <c r="E17" s="128">
        <v>6.34</v>
      </c>
      <c r="G17" s="129"/>
    </row>
    <row r="18" spans="1:7" ht="19.5" thickTop="1" thickBot="1" x14ac:dyDescent="0.4">
      <c r="A18" s="55"/>
      <c r="B18" s="109" t="s">
        <v>133</v>
      </c>
      <c r="C18" s="109" t="s">
        <v>144</v>
      </c>
      <c r="D18" s="110" t="s">
        <v>87</v>
      </c>
      <c r="E18" s="130">
        <v>4.88</v>
      </c>
      <c r="G18" s="129"/>
    </row>
    <row r="19" spans="1:7" ht="19.5" thickTop="1" thickBot="1" x14ac:dyDescent="0.4">
      <c r="B19" s="104" t="s">
        <v>133</v>
      </c>
      <c r="C19" s="104" t="s">
        <v>145</v>
      </c>
      <c r="D19" s="105" t="s">
        <v>87</v>
      </c>
      <c r="E19" s="128">
        <v>4.7300000000000004</v>
      </c>
      <c r="G19" s="129"/>
    </row>
    <row r="20" spans="1:7" ht="19.5" thickTop="1" thickBot="1" x14ac:dyDescent="0.4">
      <c r="A20" s="55"/>
      <c r="B20" s="109" t="s">
        <v>133</v>
      </c>
      <c r="C20" s="109" t="s">
        <v>146</v>
      </c>
      <c r="D20" s="110" t="s">
        <v>87</v>
      </c>
      <c r="E20" s="130">
        <v>5.61</v>
      </c>
      <c r="G20" s="129"/>
    </row>
    <row r="21" spans="1:7" ht="19.5" thickTop="1" thickBot="1" x14ac:dyDescent="0.4">
      <c r="B21" s="104" t="s">
        <v>133</v>
      </c>
      <c r="C21" s="104" t="s">
        <v>147</v>
      </c>
      <c r="D21" s="105" t="s">
        <v>87</v>
      </c>
      <c r="E21" s="128">
        <v>5</v>
      </c>
      <c r="G21" s="129"/>
    </row>
    <row r="22" spans="1:7" ht="19.5" thickTop="1" thickBot="1" x14ac:dyDescent="0.4">
      <c r="A22" s="55"/>
      <c r="B22" s="109" t="s">
        <v>133</v>
      </c>
      <c r="C22" s="109" t="s">
        <v>148</v>
      </c>
      <c r="D22" s="110" t="s">
        <v>87</v>
      </c>
      <c r="E22" s="130">
        <v>5.15</v>
      </c>
      <c r="G22" s="129"/>
    </row>
    <row r="23" spans="1:7" ht="19.5" thickTop="1" thickBot="1" x14ac:dyDescent="0.4">
      <c r="B23" s="104" t="s">
        <v>133</v>
      </c>
      <c r="C23" s="104" t="s">
        <v>149</v>
      </c>
      <c r="D23" s="105" t="s">
        <v>87</v>
      </c>
      <c r="E23" s="128">
        <v>6.76</v>
      </c>
      <c r="G23" s="129"/>
    </row>
    <row r="24" spans="1:7" ht="19.5" thickTop="1" thickBot="1" x14ac:dyDescent="0.4">
      <c r="A24" s="55"/>
      <c r="B24" s="109" t="s">
        <v>133</v>
      </c>
      <c r="C24" s="109" t="s">
        <v>150</v>
      </c>
      <c r="D24" s="110" t="s">
        <v>87</v>
      </c>
      <c r="E24" s="130">
        <v>5.49</v>
      </c>
      <c r="G24" s="129"/>
    </row>
    <row r="25" spans="1:7" ht="19.5" thickTop="1" thickBot="1" x14ac:dyDescent="0.4">
      <c r="B25" s="104" t="s">
        <v>133</v>
      </c>
      <c r="C25" s="104" t="s">
        <v>151</v>
      </c>
      <c r="D25" s="105" t="s">
        <v>87</v>
      </c>
      <c r="E25" s="128">
        <v>6.78</v>
      </c>
      <c r="G25" s="129"/>
    </row>
    <row r="26" spans="1:7" x14ac:dyDescent="0.35">
      <c r="A26" s="55"/>
      <c r="G26" s="129"/>
    </row>
    <row r="27" spans="1:7" x14ac:dyDescent="0.35">
      <c r="G27" s="129"/>
    </row>
    <row r="28" spans="1:7" x14ac:dyDescent="0.35">
      <c r="G28" s="131"/>
    </row>
  </sheetData>
  <sheetProtection algorithmName="SHA-512" hashValue="H5lO7Z47ETvjLZ+4vA4/jPWYo2onwdMRGPoXcgqbHjgx7Dzca3GiNdMDZgHsQUEY1JShvGP31fNNuCL2R8InAw==" saltValue="kV4FA1pGpH5wGfzLuBpeeg==" spinCount="100000" sheet="1" objects="1" scenarios="1"/>
  <mergeCells count="1">
    <mergeCell ref="B4:C4"/>
  </mergeCells>
  <pageMargins left="0.7" right="0.7" top="0.75" bottom="0.75" header="0.3" footer="0.3"/>
  <pageSetup orientation="portrait" horizontalDpi="1200" verticalDpi="1200" r:id="rId1"/>
  <headerFooter>
    <oddFooter>&amp;C_x000D_&amp;1#&amp;"Calibri"&amp;8&amp;KFF0000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6A673-4792-46AF-A4E3-8C45F0B0E2CB}">
  <sheetPr>
    <tabColor theme="5"/>
    <pageSetUpPr fitToPage="1"/>
  </sheetPr>
  <dimension ref="B1:P21"/>
  <sheetViews>
    <sheetView showGridLines="0" zoomScale="85" zoomScaleNormal="85" workbookViewId="0">
      <pane xSplit="4" ySplit="6" topLeftCell="E7" activePane="bottomRight" state="frozen"/>
      <selection pane="topRight" activeCell="C8" sqref="C8"/>
      <selection pane="bottomLeft" activeCell="C8" sqref="C8"/>
      <selection pane="bottomRight" activeCell="G23" sqref="G23"/>
    </sheetView>
  </sheetViews>
  <sheetFormatPr defaultColWidth="9.42578125" defaultRowHeight="18" x14ac:dyDescent="0.35"/>
  <cols>
    <col min="1" max="1" width="9.42578125" style="55"/>
    <col min="2" max="2" width="18" style="55" customWidth="1"/>
    <col min="3" max="3" width="17" style="55" customWidth="1"/>
    <col min="4" max="4" width="8.5703125" style="55" customWidth="1"/>
    <col min="5" max="5" width="21.7109375" style="55" customWidth="1"/>
    <col min="6" max="6" width="9.42578125" style="55" customWidth="1"/>
    <col min="7" max="7" width="21.7109375" style="55" customWidth="1"/>
    <col min="8" max="8" width="13.140625" style="55" bestFit="1" customWidth="1"/>
    <col min="9" max="9" width="21.7109375" style="55" customWidth="1"/>
    <col min="10" max="10" width="9.42578125" style="55" customWidth="1"/>
    <col min="11" max="11" width="29.5703125" style="55" customWidth="1"/>
    <col min="12" max="12" width="9.42578125" style="55" customWidth="1"/>
    <col min="13" max="13" width="2.5703125" style="55" customWidth="1"/>
    <col min="14" max="14" width="45.28515625" style="55" customWidth="1"/>
    <col min="15" max="15" width="40.5703125" style="55" customWidth="1"/>
    <col min="16" max="16384" width="9.42578125" style="55"/>
  </cols>
  <sheetData>
    <row r="1" spans="2:14" s="55" customFormat="1" x14ac:dyDescent="0.35"/>
    <row r="2" spans="2:14" s="55" customFormat="1" x14ac:dyDescent="0.35">
      <c r="B2" s="56" t="s">
        <v>0</v>
      </c>
    </row>
    <row r="3" spans="2:14" s="55" customFormat="1" x14ac:dyDescent="0.35">
      <c r="B3" s="57"/>
    </row>
    <row r="4" spans="2:14" s="63" customFormat="1" ht="39.75" customHeight="1" thickBot="1" x14ac:dyDescent="0.5">
      <c r="B4" s="122" t="s">
        <v>154</v>
      </c>
      <c r="C4" s="122"/>
      <c r="E4" s="55"/>
      <c r="F4" s="55"/>
      <c r="G4" s="55"/>
      <c r="H4" s="55"/>
      <c r="I4" s="55"/>
      <c r="J4" s="55"/>
      <c r="K4" s="55"/>
      <c r="L4" s="55"/>
    </row>
    <row r="5" spans="2:14" s="55" customFormat="1" ht="19.5" thickTop="1" thickBot="1" x14ac:dyDescent="0.4">
      <c r="B5" s="66"/>
      <c r="E5" s="132" t="s">
        <v>155</v>
      </c>
      <c r="F5" s="133"/>
      <c r="G5" s="134" t="s">
        <v>156</v>
      </c>
      <c r="H5" s="135"/>
      <c r="I5" s="136" t="s">
        <v>157</v>
      </c>
      <c r="J5" s="137"/>
      <c r="K5" s="138" t="s">
        <v>158</v>
      </c>
      <c r="L5" s="139"/>
      <c r="N5" s="101" t="s">
        <v>12</v>
      </c>
    </row>
    <row r="6" spans="2:14" s="73" customFormat="1" ht="19.5" thickTop="1" thickBot="1" x14ac:dyDescent="0.3">
      <c r="B6" s="69" t="s">
        <v>13</v>
      </c>
      <c r="C6" s="69" t="s">
        <v>14</v>
      </c>
      <c r="D6" s="69" t="s">
        <v>159</v>
      </c>
      <c r="E6" s="140" t="s">
        <v>152</v>
      </c>
      <c r="F6" s="140" t="s">
        <v>153</v>
      </c>
      <c r="G6" s="141" t="s">
        <v>152</v>
      </c>
      <c r="H6" s="141" t="s">
        <v>153</v>
      </c>
      <c r="I6" s="142" t="s">
        <v>152</v>
      </c>
      <c r="J6" s="142" t="s">
        <v>153</v>
      </c>
      <c r="K6" s="143" t="s">
        <v>152</v>
      </c>
      <c r="L6" s="143" t="s">
        <v>153</v>
      </c>
      <c r="N6" s="103"/>
    </row>
    <row r="7" spans="2:14" s="55" customFormat="1" ht="19.5" thickTop="1" thickBot="1" x14ac:dyDescent="0.4">
      <c r="B7" s="144" t="s">
        <v>22</v>
      </c>
      <c r="C7" s="144" t="s">
        <v>30</v>
      </c>
      <c r="D7" s="145" t="s">
        <v>23</v>
      </c>
      <c r="E7" s="146"/>
      <c r="F7" s="147"/>
      <c r="G7" s="148" t="s">
        <v>31</v>
      </c>
      <c r="H7" s="149">
        <v>13.5</v>
      </c>
      <c r="I7" s="148"/>
      <c r="J7" s="150"/>
      <c r="K7" s="148" t="s">
        <v>160</v>
      </c>
      <c r="L7" s="149">
        <v>13</v>
      </c>
      <c r="N7" s="124"/>
    </row>
    <row r="8" spans="2:14" s="55" customFormat="1" ht="19.5" thickTop="1" thickBot="1" x14ac:dyDescent="0.4">
      <c r="B8" s="104" t="s">
        <v>22</v>
      </c>
      <c r="C8" s="104" t="s">
        <v>32</v>
      </c>
      <c r="D8" s="105" t="s">
        <v>23</v>
      </c>
      <c r="E8" s="151" t="s">
        <v>161</v>
      </c>
      <c r="F8" s="152">
        <v>9.6999999999999993</v>
      </c>
      <c r="G8" s="153" t="s">
        <v>162</v>
      </c>
      <c r="H8" s="106">
        <v>9.4</v>
      </c>
      <c r="I8" s="153" t="s">
        <v>163</v>
      </c>
      <c r="J8" s="106">
        <v>9.0909090909090899</v>
      </c>
      <c r="K8" s="153" t="s">
        <v>164</v>
      </c>
      <c r="L8" s="106">
        <v>8.3333333333333339</v>
      </c>
      <c r="N8" s="124"/>
    </row>
    <row r="9" spans="2:14" s="55" customFormat="1" ht="19.5" thickTop="1" thickBot="1" x14ac:dyDescent="0.4">
      <c r="B9" s="144" t="s">
        <v>22</v>
      </c>
      <c r="C9" s="144" t="s">
        <v>36</v>
      </c>
      <c r="D9" s="145" t="s">
        <v>23</v>
      </c>
      <c r="E9" s="148" t="s">
        <v>165</v>
      </c>
      <c r="F9" s="154">
        <v>6.8</v>
      </c>
      <c r="G9" s="148" t="s">
        <v>166</v>
      </c>
      <c r="H9" s="150">
        <v>6.5</v>
      </c>
      <c r="I9" s="148" t="s">
        <v>167</v>
      </c>
      <c r="J9" s="150">
        <v>6.3</v>
      </c>
      <c r="K9" s="148" t="s">
        <v>168</v>
      </c>
      <c r="L9" s="150">
        <v>5.8</v>
      </c>
      <c r="N9" s="155"/>
    </row>
    <row r="10" spans="2:14" s="55" customFormat="1" ht="19.5" thickTop="1" thickBot="1" x14ac:dyDescent="0.4">
      <c r="B10" s="104" t="s">
        <v>22</v>
      </c>
      <c r="C10" s="104" t="s">
        <v>39</v>
      </c>
      <c r="D10" s="105" t="s">
        <v>40</v>
      </c>
      <c r="E10" s="151"/>
      <c r="F10" s="107"/>
      <c r="G10" s="156" t="s">
        <v>169</v>
      </c>
      <c r="H10" s="112">
        <v>26.99</v>
      </c>
      <c r="I10" s="156" t="s">
        <v>170</v>
      </c>
      <c r="J10" s="112">
        <v>24.99</v>
      </c>
      <c r="K10" s="156" t="s">
        <v>171</v>
      </c>
      <c r="L10" s="112">
        <v>22.5</v>
      </c>
      <c r="N10" s="157"/>
    </row>
    <row r="11" spans="2:14" s="55" customFormat="1" ht="19.5" thickTop="1" thickBot="1" x14ac:dyDescent="0.4">
      <c r="B11" s="144" t="s">
        <v>22</v>
      </c>
      <c r="C11" s="144" t="s">
        <v>45</v>
      </c>
      <c r="D11" s="145" t="s">
        <v>23</v>
      </c>
      <c r="E11" s="146"/>
      <c r="F11" s="147"/>
      <c r="G11" s="148" t="s">
        <v>169</v>
      </c>
      <c r="H11" s="150">
        <v>6.25</v>
      </c>
      <c r="I11" s="148" t="s">
        <v>172</v>
      </c>
      <c r="J11" s="150">
        <v>6.1</v>
      </c>
      <c r="K11" s="148" t="s">
        <v>173</v>
      </c>
      <c r="L11" s="150">
        <v>5.0999999999999996</v>
      </c>
      <c r="N11" s="157"/>
    </row>
    <row r="12" spans="2:14" s="55" customFormat="1" x14ac:dyDescent="0.35">
      <c r="B12" s="104" t="s">
        <v>54</v>
      </c>
      <c r="C12" s="104" t="s">
        <v>55</v>
      </c>
      <c r="D12" s="105" t="s">
        <v>56</v>
      </c>
      <c r="E12" s="151" t="s">
        <v>174</v>
      </c>
      <c r="F12" s="107">
        <v>105</v>
      </c>
      <c r="G12" s="156" t="s">
        <v>169</v>
      </c>
      <c r="H12" s="112">
        <v>97</v>
      </c>
      <c r="I12" s="156" t="s">
        <v>170</v>
      </c>
      <c r="J12" s="112">
        <v>76</v>
      </c>
      <c r="K12" s="156"/>
      <c r="L12" s="112"/>
      <c r="N12" s="124"/>
    </row>
    <row r="13" spans="2:14" s="55" customFormat="1" ht="32.450000000000003" customHeight="1" thickTop="1" thickBot="1" x14ac:dyDescent="0.4">
      <c r="B13" s="144" t="s">
        <v>54</v>
      </c>
      <c r="C13" s="144" t="s">
        <v>175</v>
      </c>
      <c r="D13" s="145" t="s">
        <v>59</v>
      </c>
      <c r="E13" s="146"/>
      <c r="F13" s="147"/>
      <c r="G13" s="148" t="s">
        <v>176</v>
      </c>
      <c r="H13" s="158">
        <v>36137</v>
      </c>
      <c r="I13" s="148"/>
      <c r="J13" s="158"/>
      <c r="K13" s="148"/>
      <c r="L13" s="150"/>
      <c r="M13" s="90"/>
      <c r="N13" s="159"/>
    </row>
    <row r="14" spans="2:14" s="55" customFormat="1" ht="19.5" thickTop="1" thickBot="1" x14ac:dyDescent="0.4">
      <c r="B14" s="104" t="s">
        <v>54</v>
      </c>
      <c r="C14" s="104" t="s">
        <v>64</v>
      </c>
      <c r="D14" s="105" t="s">
        <v>65</v>
      </c>
      <c r="E14" s="151"/>
      <c r="F14" s="107"/>
      <c r="G14" s="156" t="s">
        <v>169</v>
      </c>
      <c r="H14" s="112">
        <v>180</v>
      </c>
      <c r="I14" s="156" t="s">
        <v>177</v>
      </c>
      <c r="J14" s="112">
        <v>160</v>
      </c>
      <c r="K14" s="156" t="s">
        <v>172</v>
      </c>
      <c r="L14" s="160">
        <v>140</v>
      </c>
      <c r="N14" s="161"/>
    </row>
    <row r="15" spans="2:14" s="55" customFormat="1" ht="19.5" thickTop="1" thickBot="1" x14ac:dyDescent="0.4">
      <c r="B15" s="144" t="s">
        <v>54</v>
      </c>
      <c r="C15" s="144" t="s">
        <v>66</v>
      </c>
      <c r="D15" s="145" t="s">
        <v>67</v>
      </c>
      <c r="E15" s="162" t="s">
        <v>178</v>
      </c>
      <c r="F15" s="163">
        <v>299</v>
      </c>
      <c r="G15" s="164" t="s">
        <v>179</v>
      </c>
      <c r="H15" s="165">
        <v>269</v>
      </c>
      <c r="I15" s="164" t="s">
        <v>180</v>
      </c>
      <c r="J15" s="165">
        <v>209</v>
      </c>
      <c r="K15" s="164" t="s">
        <v>181</v>
      </c>
      <c r="L15" s="165">
        <v>189</v>
      </c>
      <c r="N15" s="166"/>
    </row>
    <row r="16" spans="2:14" s="55" customFormat="1" ht="22.5" customHeight="1" thickTop="1" thickBot="1" x14ac:dyDescent="0.4">
      <c r="B16" s="104" t="s">
        <v>54</v>
      </c>
      <c r="C16" s="104" t="s">
        <v>182</v>
      </c>
      <c r="D16" s="105" t="s">
        <v>72</v>
      </c>
      <c r="E16" s="151" t="s">
        <v>183</v>
      </c>
      <c r="F16" s="107">
        <v>100</v>
      </c>
      <c r="G16" s="156" t="s">
        <v>169</v>
      </c>
      <c r="H16" s="112">
        <v>100</v>
      </c>
      <c r="I16" s="153" t="s">
        <v>184</v>
      </c>
      <c r="J16" s="112">
        <v>97</v>
      </c>
      <c r="K16" s="153" t="s">
        <v>170</v>
      </c>
      <c r="L16" s="112">
        <v>95</v>
      </c>
      <c r="N16" s="167"/>
    </row>
    <row r="17" spans="2:16" s="55" customFormat="1" ht="19.5" thickTop="1" thickBot="1" x14ac:dyDescent="0.4">
      <c r="B17" s="144" t="s">
        <v>75</v>
      </c>
      <c r="C17" s="144" t="s">
        <v>185</v>
      </c>
      <c r="D17" s="145" t="s">
        <v>186</v>
      </c>
      <c r="E17" s="146"/>
      <c r="F17" s="147"/>
      <c r="G17" s="148" t="s">
        <v>169</v>
      </c>
      <c r="H17" s="149">
        <v>61.99</v>
      </c>
      <c r="I17" s="148" t="s">
        <v>187</v>
      </c>
      <c r="J17" s="149">
        <v>46.99</v>
      </c>
      <c r="K17" s="148" t="s">
        <v>172</v>
      </c>
      <c r="L17" s="149">
        <v>36.99</v>
      </c>
      <c r="N17" s="168"/>
    </row>
    <row r="18" spans="2:16" s="55" customFormat="1" ht="34.5" thickTop="1" thickBot="1" x14ac:dyDescent="0.4">
      <c r="B18" s="104" t="s">
        <v>75</v>
      </c>
      <c r="C18" s="104" t="s">
        <v>76</v>
      </c>
      <c r="D18" s="105" t="s">
        <v>77</v>
      </c>
      <c r="E18" s="151"/>
      <c r="F18" s="152"/>
      <c r="G18" s="153" t="s">
        <v>188</v>
      </c>
      <c r="H18" s="169" t="s">
        <v>189</v>
      </c>
      <c r="I18" s="153" t="s">
        <v>190</v>
      </c>
      <c r="J18" s="112">
        <v>540</v>
      </c>
      <c r="K18" s="153" t="s">
        <v>191</v>
      </c>
      <c r="L18" s="112">
        <v>450</v>
      </c>
      <c r="N18" s="168"/>
    </row>
    <row r="19" spans="2:16" s="55" customFormat="1" ht="19.5" thickTop="1" thickBot="1" x14ac:dyDescent="0.4">
      <c r="B19" s="144" t="s">
        <v>75</v>
      </c>
      <c r="C19" s="144" t="s">
        <v>82</v>
      </c>
      <c r="D19" s="145" t="s">
        <v>83</v>
      </c>
      <c r="E19" s="146"/>
      <c r="F19" s="154"/>
      <c r="G19" s="148" t="s">
        <v>169</v>
      </c>
      <c r="H19" s="158">
        <v>4500</v>
      </c>
      <c r="I19" s="148"/>
      <c r="J19" s="150"/>
      <c r="K19" s="148"/>
      <c r="L19" s="150"/>
      <c r="N19" s="161"/>
    </row>
    <row r="20" spans="2:16" s="55" customFormat="1" ht="19.5" thickTop="1" thickBot="1" x14ac:dyDescent="0.4">
      <c r="B20" s="104" t="s">
        <v>86</v>
      </c>
      <c r="C20" s="104" t="s">
        <v>128</v>
      </c>
      <c r="D20" s="105" t="s">
        <v>129</v>
      </c>
      <c r="E20" s="151" t="s">
        <v>183</v>
      </c>
      <c r="F20" s="170">
        <v>5850</v>
      </c>
      <c r="G20" s="156" t="s">
        <v>169</v>
      </c>
      <c r="H20" s="121">
        <v>5300</v>
      </c>
      <c r="I20" s="156" t="s">
        <v>191</v>
      </c>
      <c r="J20" s="121">
        <v>4350</v>
      </c>
      <c r="K20" s="156" t="s">
        <v>173</v>
      </c>
      <c r="L20" s="121">
        <v>2750</v>
      </c>
      <c r="N20" s="124"/>
    </row>
    <row r="21" spans="2:16" s="55" customFormat="1" ht="19.5" thickTop="1" thickBot="1" x14ac:dyDescent="0.4">
      <c r="B21" s="144" t="s">
        <v>86</v>
      </c>
      <c r="C21" s="144" t="s">
        <v>95</v>
      </c>
      <c r="D21" s="145" t="s">
        <v>96</v>
      </c>
      <c r="E21" s="146"/>
      <c r="F21" s="147"/>
      <c r="G21" s="148" t="s">
        <v>169</v>
      </c>
      <c r="H21" s="149">
        <v>103</v>
      </c>
      <c r="I21" s="148" t="s">
        <v>192</v>
      </c>
      <c r="J21" s="149">
        <v>96</v>
      </c>
      <c r="K21" s="148" t="s">
        <v>173</v>
      </c>
      <c r="L21" s="149">
        <v>87</v>
      </c>
      <c r="N21" s="161"/>
      <c r="P21" s="171"/>
    </row>
  </sheetData>
  <sheetProtection algorithmName="SHA-512" hashValue="lnV5tIA4ZWhpeL/Yf29aqgWTvUtt2tJ4CtqA7HgN1S1Cl1FHDEeDvZPVs2hAqk4my8y+cISvc1vgb29qF3pXmg==" saltValue="k7gMkjGbR1/vyThuyVtpGQ==" spinCount="100000" sheet="1" objects="1" scenarios="1"/>
  <protectedRanges>
    <protectedRange algorithmName="SHA-512" hashValue="QEXuVbjUZeHKS+/i8r9jRN3t/kEf5J4n5zwWft+Jus4LQiBLJP5HAz9L6szxI+E7zNtnlsOxT7it9HA1nsCZSA==" saltValue="e80hYoQ00t1V+u7VzbG9Tw==" spinCount="100000" sqref="B1:D4 B22:D1048576" name="Range2_2"/>
    <protectedRange algorithmName="SHA-512" hashValue="23fJgdEDmrYGUVdxrIDjZZjxqFSJ9u9Oswy0To0jQamisCSCNwEJoyWbARy3rbNgOeXmWr4h6XVCubrIlQI5/Q==" saltValue="kwU50BkSRM7yX7+18nD5fw==" spinCount="100000" sqref="B5:N6" name="Range1_1_1"/>
    <protectedRange algorithmName="SHA-512" hashValue="QEXuVbjUZeHKS+/i8r9jRN3t/kEf5J4n5zwWft+Jus4LQiBLJP5HAz9L6szxI+E7zNtnlsOxT7it9HA1nsCZSA==" saltValue="e80hYoQ00t1V+u7VzbG9Tw==" spinCount="100000" sqref="B5:D6" name="Range2_1_1"/>
    <protectedRange algorithmName="SHA-512" hashValue="QEXuVbjUZeHKS+/i8r9jRN3t/kEf5J4n5zwWft+Jus4LQiBLJP5HAz9L6szxI+E7zNtnlsOxT7it9HA1nsCZSA==" saltValue="e80hYoQ00t1V+u7VzbG9Tw==" spinCount="100000" sqref="B12:D16 B7:B11 B17:B21" name="Range2_1"/>
    <protectedRange algorithmName="SHA-512" hashValue="QEXuVbjUZeHKS+/i8r9jRN3t/kEf5J4n5zwWft+Jus4LQiBLJP5HAz9L6szxI+E7zNtnlsOxT7it9HA1nsCZSA==" saltValue="e80hYoQ00t1V+u7VzbG9Tw==" spinCount="100000" sqref="C20:D21" name="Range2_4_1_1_1_1"/>
    <protectedRange algorithmName="SHA-512" hashValue="QEXuVbjUZeHKS+/i8r9jRN3t/kEf5J4n5zwWft+Jus4LQiBLJP5HAz9L6szxI+E7zNtnlsOxT7it9HA1nsCZSA==" saltValue="e80hYoQ00t1V+u7VzbG9Tw==" spinCount="100000" sqref="C17:D19" name="Range2_2_1_1_1"/>
    <protectedRange algorithmName="SHA-512" hashValue="QEXuVbjUZeHKS+/i8r9jRN3t/kEf5J4n5zwWft+Jus4LQiBLJP5HAz9L6szxI+E7zNtnlsOxT7it9HA1nsCZSA==" saltValue="e80hYoQ00t1V+u7VzbG9Tw==" spinCount="100000" sqref="C7:D11" name="Range2_1_1_1_1"/>
  </protectedRanges>
  <mergeCells count="2">
    <mergeCell ref="B4:C4"/>
    <mergeCell ref="N5:N6"/>
  </mergeCells>
  <pageMargins left="0.7" right="0.7" top="0.75" bottom="0.75" header="0.3" footer="0.3"/>
  <pageSetup paperSize="9" scale="55" orientation="landscape" horizontalDpi="1200" verticalDpi="1200" r:id="rId1"/>
  <headerFooter>
    <oddFooter>&amp;C_x000D_&amp;1#&amp;"Calibri"&amp;8&amp;KFF0000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EA53-C726-41D7-A670-D69FCF01C041}">
  <dimension ref="B1:P21"/>
  <sheetViews>
    <sheetView workbookViewId="0">
      <selection activeCell="F16" sqref="F16"/>
    </sheetView>
  </sheetViews>
  <sheetFormatPr defaultColWidth="9.42578125" defaultRowHeight="18" x14ac:dyDescent="0.35"/>
  <cols>
    <col min="1" max="1" width="9.42578125" style="7"/>
    <col min="2" max="2" width="18" style="7" customWidth="1"/>
    <col min="3" max="3" width="17" style="7" customWidth="1"/>
    <col min="4" max="4" width="8.5703125" style="7" customWidth="1"/>
    <col min="5" max="5" width="19.42578125" style="7" customWidth="1"/>
    <col min="6" max="6" width="10.42578125" style="7" customWidth="1"/>
    <col min="7" max="7" width="19.42578125" style="7" customWidth="1"/>
    <col min="8" max="8" width="13.42578125" style="7" customWidth="1"/>
    <col min="9" max="9" width="21.42578125" style="7" customWidth="1"/>
    <col min="10" max="10" width="10.42578125" style="7" customWidth="1"/>
    <col min="11" max="11" width="28.7109375" style="7" customWidth="1"/>
    <col min="12" max="12" width="10.42578125" style="7" customWidth="1"/>
    <col min="13" max="13" width="2.5703125" style="7" customWidth="1"/>
    <col min="14" max="14" width="52.42578125" style="7" customWidth="1"/>
    <col min="15" max="15" width="40.5703125" style="7" customWidth="1"/>
    <col min="16" max="16384" width="9.42578125" style="7"/>
  </cols>
  <sheetData>
    <row r="1" spans="2:14" s="1" customFormat="1" x14ac:dyDescent="0.35"/>
    <row r="2" spans="2:14" s="1" customFormat="1" x14ac:dyDescent="0.35">
      <c r="B2" s="6" t="s">
        <v>97</v>
      </c>
    </row>
    <row r="3" spans="2:14" s="1" customFormat="1" x14ac:dyDescent="0.35">
      <c r="B3" s="4"/>
    </row>
    <row r="4" spans="2:14" s="2" customFormat="1" ht="39.75" customHeight="1" thickBot="1" x14ac:dyDescent="0.5">
      <c r="B4" s="54" t="s">
        <v>154</v>
      </c>
      <c r="C4" s="54"/>
      <c r="E4" s="1"/>
      <c r="F4" s="1"/>
      <c r="G4" s="1"/>
      <c r="H4" s="1"/>
      <c r="I4" s="1"/>
      <c r="J4" s="1"/>
      <c r="K4" s="1"/>
      <c r="L4" s="1"/>
    </row>
    <row r="5" spans="2:14" s="1" customFormat="1" ht="19.5" thickTop="1" thickBot="1" x14ac:dyDescent="0.4">
      <c r="B5" s="5"/>
      <c r="E5" s="13" t="s">
        <v>155</v>
      </c>
      <c r="F5" s="14"/>
      <c r="G5" s="15" t="s">
        <v>156</v>
      </c>
      <c r="H5" s="16"/>
      <c r="I5" s="17" t="s">
        <v>157</v>
      </c>
      <c r="J5" s="18"/>
      <c r="K5" s="19" t="s">
        <v>158</v>
      </c>
      <c r="L5" s="20"/>
      <c r="N5" s="52" t="s">
        <v>12</v>
      </c>
    </row>
    <row r="6" spans="2:14" s="3" customFormat="1" ht="19.5" thickTop="1" thickBot="1" x14ac:dyDescent="0.3">
      <c r="B6" s="25" t="s">
        <v>13</v>
      </c>
      <c r="C6" s="25" t="s">
        <v>14</v>
      </c>
      <c r="D6" s="25" t="s">
        <v>159</v>
      </c>
      <c r="E6" s="21" t="s">
        <v>152</v>
      </c>
      <c r="F6" s="21" t="s">
        <v>153</v>
      </c>
      <c r="G6" s="22" t="s">
        <v>152</v>
      </c>
      <c r="H6" s="22" t="s">
        <v>153</v>
      </c>
      <c r="I6" s="23" t="s">
        <v>152</v>
      </c>
      <c r="J6" s="23" t="s">
        <v>153</v>
      </c>
      <c r="K6" s="24" t="s">
        <v>152</v>
      </c>
      <c r="L6" s="24" t="s">
        <v>153</v>
      </c>
      <c r="N6" s="53"/>
    </row>
    <row r="7" spans="2:14" ht="34.5" thickTop="1" thickBot="1" x14ac:dyDescent="0.4">
      <c r="B7" s="10" t="s">
        <v>22</v>
      </c>
      <c r="C7" s="10" t="s">
        <v>30</v>
      </c>
      <c r="D7" s="11" t="s">
        <v>23</v>
      </c>
      <c r="E7" s="32"/>
      <c r="F7" s="12" t="e">
        <f>'Cigs-Select Markets-Feb''26 '!F7-#REF!</f>
        <v>#REF!</v>
      </c>
      <c r="G7" s="33" t="s">
        <v>31</v>
      </c>
      <c r="H7" s="12" t="e">
        <f>'Cigs-Select Markets-Feb''26 '!H7-#REF!</f>
        <v>#REF!</v>
      </c>
      <c r="I7" s="33"/>
      <c r="J7" s="12" t="e">
        <f>'Cigs-Select Markets-Feb''26 '!J7-#REF!</f>
        <v>#REF!</v>
      </c>
      <c r="K7" s="33" t="s">
        <v>160</v>
      </c>
      <c r="L7" s="12" t="e">
        <f>'Cigs-Select Markets-Feb''26 '!L7-#REF!</f>
        <v>#REF!</v>
      </c>
      <c r="N7" s="34"/>
    </row>
    <row r="8" spans="2:14" ht="19.5" thickTop="1" thickBot="1" x14ac:dyDescent="0.4">
      <c r="B8" s="8" t="s">
        <v>22</v>
      </c>
      <c r="C8" s="8" t="s">
        <v>32</v>
      </c>
      <c r="D8" s="9" t="s">
        <v>23</v>
      </c>
      <c r="E8" s="35" t="s">
        <v>161</v>
      </c>
      <c r="F8" s="12" t="e">
        <f>'Cigs-Select Markets-Feb''26 '!F8-#REF!</f>
        <v>#REF!</v>
      </c>
      <c r="G8" s="36" t="s">
        <v>162</v>
      </c>
      <c r="H8" s="12" t="e">
        <f>'Cigs-Select Markets-Feb''26 '!H8-#REF!</f>
        <v>#REF!</v>
      </c>
      <c r="I8" s="36" t="s">
        <v>163</v>
      </c>
      <c r="J8" s="12" t="e">
        <f>'Cigs-Select Markets-Feb''26 '!J8-#REF!</f>
        <v>#REF!</v>
      </c>
      <c r="K8" s="36" t="s">
        <v>164</v>
      </c>
      <c r="L8" s="12" t="e">
        <f>'Cigs-Select Markets-Feb''26 '!L8-#REF!</f>
        <v>#REF!</v>
      </c>
      <c r="N8" s="34"/>
    </row>
    <row r="9" spans="2:14" ht="19.5" thickTop="1" thickBot="1" x14ac:dyDescent="0.4">
      <c r="B9" s="10" t="s">
        <v>22</v>
      </c>
      <c r="C9" s="10" t="s">
        <v>36</v>
      </c>
      <c r="D9" s="11" t="s">
        <v>23</v>
      </c>
      <c r="E9" s="33" t="s">
        <v>165</v>
      </c>
      <c r="F9" s="12" t="e">
        <f>'Cigs-Select Markets-Feb''26 '!F9-#REF!</f>
        <v>#REF!</v>
      </c>
      <c r="G9" s="33" t="s">
        <v>166</v>
      </c>
      <c r="H9" s="12" t="e">
        <f>'Cigs-Select Markets-Feb''26 '!H9-#REF!</f>
        <v>#REF!</v>
      </c>
      <c r="I9" s="33" t="s">
        <v>167</v>
      </c>
      <c r="J9" s="12" t="e">
        <f>'Cigs-Select Markets-Feb''26 '!J9-#REF!</f>
        <v>#REF!</v>
      </c>
      <c r="K9" s="33" t="s">
        <v>168</v>
      </c>
      <c r="L9" s="12" t="e">
        <f>'Cigs-Select Markets-Feb''26 '!L9-#REF!</f>
        <v>#REF!</v>
      </c>
      <c r="N9" s="42"/>
    </row>
    <row r="10" spans="2:14" ht="19.5" thickTop="1" thickBot="1" x14ac:dyDescent="0.4">
      <c r="B10" s="8" t="s">
        <v>22</v>
      </c>
      <c r="C10" s="8" t="s">
        <v>39</v>
      </c>
      <c r="D10" s="9" t="s">
        <v>40</v>
      </c>
      <c r="E10" s="35"/>
      <c r="F10" s="12" t="e">
        <f>'Cigs-Select Markets-Feb''26 '!F10-#REF!</f>
        <v>#REF!</v>
      </c>
      <c r="G10" s="37" t="s">
        <v>169</v>
      </c>
      <c r="H10" s="12" t="e">
        <f>'Cigs-Select Markets-Feb''26 '!H10-#REF!</f>
        <v>#REF!</v>
      </c>
      <c r="I10" s="37" t="s">
        <v>170</v>
      </c>
      <c r="J10" s="12" t="e">
        <f>'Cigs-Select Markets-Feb''26 '!J10-#REF!</f>
        <v>#REF!</v>
      </c>
      <c r="K10" s="37" t="s">
        <v>171</v>
      </c>
      <c r="L10" s="12" t="e">
        <f>'Cigs-Select Markets-Feb''26 '!L10-#REF!</f>
        <v>#REF!</v>
      </c>
      <c r="N10" s="43"/>
    </row>
    <row r="11" spans="2:14" ht="19.5" thickTop="1" thickBot="1" x14ac:dyDescent="0.4">
      <c r="B11" s="10" t="s">
        <v>22</v>
      </c>
      <c r="C11" s="10" t="s">
        <v>45</v>
      </c>
      <c r="D11" s="11" t="s">
        <v>23</v>
      </c>
      <c r="E11" s="32"/>
      <c r="F11" s="12" t="e">
        <f>'Cigs-Select Markets-Feb''26 '!F11-#REF!</f>
        <v>#REF!</v>
      </c>
      <c r="G11" s="33" t="s">
        <v>169</v>
      </c>
      <c r="H11" s="12" t="e">
        <f>'Cigs-Select Markets-Feb''26 '!H11-#REF!</f>
        <v>#REF!</v>
      </c>
      <c r="I11" s="33" t="s">
        <v>172</v>
      </c>
      <c r="J11" s="12" t="e">
        <f>'Cigs-Select Markets-Feb''26 '!J11-#REF!</f>
        <v>#REF!</v>
      </c>
      <c r="K11" s="33" t="s">
        <v>173</v>
      </c>
      <c r="L11" s="12" t="e">
        <f>'Cigs-Select Markets-Feb''26 '!L11-#REF!</f>
        <v>#REF!</v>
      </c>
      <c r="N11" s="43"/>
    </row>
    <row r="12" spans="2:14" ht="19.5" thickTop="1" thickBot="1" x14ac:dyDescent="0.4">
      <c r="B12" s="8" t="s">
        <v>54</v>
      </c>
      <c r="C12" s="8" t="s">
        <v>55</v>
      </c>
      <c r="D12" s="9" t="s">
        <v>56</v>
      </c>
      <c r="E12" s="35" t="s">
        <v>174</v>
      </c>
      <c r="F12" s="12" t="e">
        <f>'Cigs-Select Markets-Feb''26 '!F12-#REF!</f>
        <v>#REF!</v>
      </c>
      <c r="G12" s="37" t="s">
        <v>169</v>
      </c>
      <c r="H12" s="12" t="e">
        <f>'Cigs-Select Markets-Feb''26 '!H12-#REF!</f>
        <v>#REF!</v>
      </c>
      <c r="I12" s="37" t="s">
        <v>170</v>
      </c>
      <c r="J12" s="12" t="e">
        <f>'Cigs-Select Markets-Feb''26 '!J12-#REF!</f>
        <v>#REF!</v>
      </c>
      <c r="K12" s="37"/>
      <c r="L12" s="12" t="e">
        <f>'Cigs-Select Markets-Feb''26 '!L12-#REF!</f>
        <v>#REF!</v>
      </c>
      <c r="N12" s="43"/>
    </row>
    <row r="13" spans="2:14" ht="30.75" thickTop="1" thickBot="1" x14ac:dyDescent="0.4">
      <c r="B13" s="10" t="s">
        <v>54</v>
      </c>
      <c r="C13" s="10" t="s">
        <v>175</v>
      </c>
      <c r="D13" s="11" t="s">
        <v>59</v>
      </c>
      <c r="E13" s="32"/>
      <c r="F13" s="12" t="e">
        <f>'Cigs-Select Markets-Feb''26 '!F17-#REF!</f>
        <v>#REF!</v>
      </c>
      <c r="G13" s="33" t="s">
        <v>176</v>
      </c>
      <c r="H13" s="12" t="e">
        <f>'Cigs-Select Markets-Feb''26 '!H17-#REF!</f>
        <v>#REF!</v>
      </c>
      <c r="I13" s="33" t="s">
        <v>193</v>
      </c>
      <c r="J13" s="12" t="e">
        <f>'Cigs-Select Markets-Feb''26 '!J17-#REF!</f>
        <v>#REF!</v>
      </c>
      <c r="K13" s="33"/>
      <c r="L13" s="12" t="e">
        <f>'Cigs-Select Markets-Feb''26 '!L17-#REF!</f>
        <v>#REF!</v>
      </c>
      <c r="N13" s="44" t="s">
        <v>194</v>
      </c>
    </row>
    <row r="14" spans="2:14" ht="19.5" thickTop="1" thickBot="1" x14ac:dyDescent="0.4">
      <c r="B14" s="8" t="s">
        <v>54</v>
      </c>
      <c r="C14" s="8" t="s">
        <v>64</v>
      </c>
      <c r="D14" s="9" t="s">
        <v>65</v>
      </c>
      <c r="E14" s="35"/>
      <c r="F14" s="12" t="e">
        <f>'Cigs-Select Markets-Feb''26 '!F18-#REF!</f>
        <v>#REF!</v>
      </c>
      <c r="G14" s="37" t="s">
        <v>169</v>
      </c>
      <c r="H14" s="12" t="e">
        <f>'Cigs-Select Markets-Feb''26 '!H18-#REF!</f>
        <v>#VALUE!</v>
      </c>
      <c r="I14" s="37" t="s">
        <v>177</v>
      </c>
      <c r="J14" s="12" t="e">
        <f>'Cigs-Select Markets-Feb''26 '!J18-#REF!</f>
        <v>#REF!</v>
      </c>
      <c r="K14" s="37" t="s">
        <v>172</v>
      </c>
      <c r="L14" s="12" t="e">
        <f>'Cigs-Select Markets-Feb''26 '!L18-#REF!</f>
        <v>#REF!</v>
      </c>
      <c r="N14" s="44"/>
    </row>
    <row r="15" spans="2:14" ht="19.5" thickTop="1" thickBot="1" x14ac:dyDescent="0.4">
      <c r="B15" s="10" t="s">
        <v>54</v>
      </c>
      <c r="C15" s="10" t="s">
        <v>66</v>
      </c>
      <c r="D15" s="11" t="s">
        <v>67</v>
      </c>
      <c r="E15" s="40" t="s">
        <v>178</v>
      </c>
      <c r="F15" s="12" t="e">
        <f>'Cigs-Select Markets-Feb''26 '!F13-#REF!</f>
        <v>#REF!</v>
      </c>
      <c r="G15" s="41" t="s">
        <v>179</v>
      </c>
      <c r="H15" s="12" t="e">
        <f>'Cigs-Select Markets-Feb''26 '!H13-#REF!</f>
        <v>#REF!</v>
      </c>
      <c r="I15" s="41" t="s">
        <v>180</v>
      </c>
      <c r="J15" s="12" t="e">
        <f>'Cigs-Select Markets-Feb''26 '!J13-#REF!</f>
        <v>#REF!</v>
      </c>
      <c r="K15" s="41" t="s">
        <v>181</v>
      </c>
      <c r="L15" s="12" t="e">
        <f>'Cigs-Select Markets-Feb''26 '!L13-#REF!</f>
        <v>#REF!</v>
      </c>
      <c r="M15" s="39"/>
      <c r="N15" s="45"/>
    </row>
    <row r="16" spans="2:14" ht="19.5" thickTop="1" thickBot="1" x14ac:dyDescent="0.4">
      <c r="B16" s="8" t="s">
        <v>54</v>
      </c>
      <c r="C16" s="8" t="s">
        <v>182</v>
      </c>
      <c r="D16" s="9" t="s">
        <v>72</v>
      </c>
      <c r="E16" s="35" t="s">
        <v>183</v>
      </c>
      <c r="F16" s="12" t="e">
        <f>'Cigs-Select Markets-Feb''26 '!F14-#REF!</f>
        <v>#REF!</v>
      </c>
      <c r="G16" s="37" t="s">
        <v>169</v>
      </c>
      <c r="H16" s="12" t="e">
        <f>'Cigs-Select Markets-Feb''26 '!H14-#REF!</f>
        <v>#REF!</v>
      </c>
      <c r="I16" s="36" t="s">
        <v>184</v>
      </c>
      <c r="J16" s="12" t="e">
        <f>'Cigs-Select Markets-Feb''26 '!J14-#REF!</f>
        <v>#REF!</v>
      </c>
      <c r="K16" s="36" t="s">
        <v>170</v>
      </c>
      <c r="L16" s="12" t="e">
        <f>'Cigs-Select Markets-Feb''26 '!L14-#REF!</f>
        <v>#REF!</v>
      </c>
      <c r="N16" s="46"/>
    </row>
    <row r="17" spans="2:16" ht="19.5" thickTop="1" thickBot="1" x14ac:dyDescent="0.4">
      <c r="B17" s="10" t="s">
        <v>75</v>
      </c>
      <c r="C17" s="10" t="s">
        <v>185</v>
      </c>
      <c r="D17" s="11" t="s">
        <v>186</v>
      </c>
      <c r="E17" s="32"/>
      <c r="F17" s="12" t="e">
        <f>'Cigs-Select Markets-Feb''26 '!F15-#REF!</f>
        <v>#REF!</v>
      </c>
      <c r="G17" s="33" t="s">
        <v>169</v>
      </c>
      <c r="H17" s="12" t="e">
        <f>'Cigs-Select Markets-Feb''26 '!H15-#REF!</f>
        <v>#REF!</v>
      </c>
      <c r="I17" s="33" t="s">
        <v>195</v>
      </c>
      <c r="J17" s="12" t="e">
        <f>'Cigs-Select Markets-Feb''26 '!J15-#REF!</f>
        <v>#REF!</v>
      </c>
      <c r="K17" s="33" t="s">
        <v>187</v>
      </c>
      <c r="L17" s="12" t="e">
        <f>'Cigs-Select Markets-Feb''26 '!L15-#REF!</f>
        <v>#REF!</v>
      </c>
      <c r="N17" s="45"/>
    </row>
    <row r="18" spans="2:16" ht="22.5" customHeight="1" thickTop="1" thickBot="1" x14ac:dyDescent="0.4">
      <c r="B18" s="8" t="s">
        <v>75</v>
      </c>
      <c r="C18" s="8" t="s">
        <v>76</v>
      </c>
      <c r="D18" s="9" t="s">
        <v>77</v>
      </c>
      <c r="E18" s="35"/>
      <c r="F18" s="12" t="e">
        <f>'Cigs-Select Markets-Feb''26 '!F16-#REF!</f>
        <v>#REF!</v>
      </c>
      <c r="G18" s="36" t="s">
        <v>188</v>
      </c>
      <c r="H18" s="50" t="s">
        <v>196</v>
      </c>
      <c r="I18" s="36" t="s">
        <v>190</v>
      </c>
      <c r="J18" s="12" t="e">
        <f>'Cigs-Select Markets-Feb''26 '!J16-#REF!</f>
        <v>#REF!</v>
      </c>
      <c r="K18" s="36" t="s">
        <v>191</v>
      </c>
      <c r="L18" s="12" t="e">
        <f>'Cigs-Select Markets-Feb''26 '!L16-#REF!</f>
        <v>#REF!</v>
      </c>
      <c r="N18" s="47"/>
    </row>
    <row r="19" spans="2:16" ht="19.5" thickTop="1" thickBot="1" x14ac:dyDescent="0.4">
      <c r="B19" s="10" t="s">
        <v>75</v>
      </c>
      <c r="C19" s="10" t="s">
        <v>82</v>
      </c>
      <c r="D19" s="11" t="s">
        <v>83</v>
      </c>
      <c r="E19" s="32"/>
      <c r="F19" s="12" t="e">
        <f>'Cigs-Select Markets-Feb''26 '!F19-#REF!</f>
        <v>#REF!</v>
      </c>
      <c r="G19" s="33" t="s">
        <v>169</v>
      </c>
      <c r="H19" s="12" t="e">
        <f>'Cigs-Select Markets-Feb''26 '!H19-#REF!</f>
        <v>#REF!</v>
      </c>
      <c r="I19" s="33"/>
      <c r="J19" s="12" t="e">
        <f>'Cigs-Select Markets-Feb''26 '!J19-#REF!</f>
        <v>#REF!</v>
      </c>
      <c r="K19" s="33"/>
      <c r="L19" s="12" t="e">
        <f>'Cigs-Select Markets-Feb''26 '!L19-#REF!</f>
        <v>#REF!</v>
      </c>
      <c r="N19" s="46"/>
    </row>
    <row r="20" spans="2:16" ht="19.5" thickTop="1" thickBot="1" x14ac:dyDescent="0.4">
      <c r="B20" s="8" t="s">
        <v>86</v>
      </c>
      <c r="C20" s="8" t="s">
        <v>128</v>
      </c>
      <c r="D20" s="9" t="s">
        <v>129</v>
      </c>
      <c r="E20" s="35" t="s">
        <v>183</v>
      </c>
      <c r="F20" s="12" t="e">
        <f>'Cigs-Select Markets-Feb''26 '!F20-#REF!</f>
        <v>#REF!</v>
      </c>
      <c r="G20" s="37" t="s">
        <v>169</v>
      </c>
      <c r="H20" s="12" t="e">
        <f>'Cigs-Select Markets-Feb''26 '!H20-#REF!</f>
        <v>#REF!</v>
      </c>
      <c r="I20" s="37" t="s">
        <v>191</v>
      </c>
      <c r="J20" s="12" t="e">
        <f>'Cigs-Select Markets-Feb''26 '!J20-#REF!</f>
        <v>#REF!</v>
      </c>
      <c r="K20" s="37" t="s">
        <v>173</v>
      </c>
      <c r="L20" s="12" t="e">
        <f>'Cigs-Select Markets-Feb''26 '!L20-#REF!</f>
        <v>#REF!</v>
      </c>
      <c r="N20" s="46" t="s">
        <v>197</v>
      </c>
    </row>
    <row r="21" spans="2:16" ht="19.5" thickTop="1" thickBot="1" x14ac:dyDescent="0.4">
      <c r="B21" s="10" t="s">
        <v>86</v>
      </c>
      <c r="C21" s="10" t="s">
        <v>95</v>
      </c>
      <c r="D21" s="11" t="s">
        <v>96</v>
      </c>
      <c r="E21" s="32"/>
      <c r="F21" s="12" t="e">
        <f>'Cigs-Select Markets-Feb''26 '!F21-#REF!</f>
        <v>#REF!</v>
      </c>
      <c r="G21" s="33" t="s">
        <v>169</v>
      </c>
      <c r="H21" s="12" t="e">
        <f>'Cigs-Select Markets-Feb''26 '!H21-#REF!</f>
        <v>#REF!</v>
      </c>
      <c r="I21" s="33" t="s">
        <v>192</v>
      </c>
      <c r="J21" s="12" t="e">
        <f>'Cigs-Select Markets-Feb''26 '!J21-#REF!</f>
        <v>#REF!</v>
      </c>
      <c r="K21" s="33" t="s">
        <v>173</v>
      </c>
      <c r="L21" s="12" t="e">
        <f>'Cigs-Select Markets-Feb''26 '!L21-#REF!</f>
        <v>#REF!</v>
      </c>
      <c r="N21" s="46"/>
      <c r="P21" s="38"/>
    </row>
  </sheetData>
  <protectedRanges>
    <protectedRange algorithmName="SHA-512" hashValue="QEXuVbjUZeHKS+/i8r9jRN3t/kEf5J4n5zwWft+Jus4LQiBLJP5HAz9L6szxI+E7zNtnlsOxT7it9HA1nsCZSA==" saltValue="e80hYoQ00t1V+u7VzbG9Tw==" spinCount="100000" sqref="B1:D4 B22:D1048576" name="Range2"/>
    <protectedRange algorithmName="SHA-512" hashValue="23fJgdEDmrYGUVdxrIDjZZjxqFSJ9u9Oswy0To0jQamisCSCNwEJoyWbARy3rbNgOeXmWr4h6XVCubrIlQI5/Q==" saltValue="kwU50BkSRM7yX7+18nD5fw==" spinCount="100000" sqref="B5:N6" name="Range1_1"/>
    <protectedRange algorithmName="SHA-512" hashValue="QEXuVbjUZeHKS+/i8r9jRN3t/kEf5J4n5zwWft+Jus4LQiBLJP5HAz9L6szxI+E7zNtnlsOxT7it9HA1nsCZSA==" saltValue="e80hYoQ00t1V+u7VzbG9Tw==" spinCount="100000" sqref="B5:D6 B12:D16 B7:B11 B17:B21" name="Range2_1"/>
    <protectedRange algorithmName="SHA-512" hashValue="QEXuVbjUZeHKS+/i8r9jRN3t/kEf5J4n5zwWft+Jus4LQiBLJP5HAz9L6szxI+E7zNtnlsOxT7it9HA1nsCZSA==" saltValue="e80hYoQ00t1V+u7VzbG9Tw==" spinCount="100000" sqref="C20:D21" name="Range2_4_1_1_1_1"/>
    <protectedRange algorithmName="SHA-512" hashValue="QEXuVbjUZeHKS+/i8r9jRN3t/kEf5J4n5zwWft+Jus4LQiBLJP5HAz9L6szxI+E7zNtnlsOxT7it9HA1nsCZSA==" saltValue="e80hYoQ00t1V+u7VzbG9Tw==" spinCount="100000" sqref="C17:D19" name="Range2_2_1_1_1"/>
    <protectedRange algorithmName="SHA-512" hashValue="QEXuVbjUZeHKS+/i8r9jRN3t/kEf5J4n5zwWft+Jus4LQiBLJP5HAz9L6szxI+E7zNtnlsOxT7it9HA1nsCZSA==" saltValue="e80hYoQ00t1V+u7VzbG9Tw==" spinCount="100000" sqref="C7:D11" name="Range2_1_1_1_1"/>
  </protectedRanges>
  <mergeCells count="2">
    <mergeCell ref="B4:C4"/>
    <mergeCell ref="N5:N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6E36A-E4B1-4492-B8EE-3BBA989DCE93}">
  <sheetPr>
    <tabColor theme="5"/>
    <pageSetUpPr fitToPage="1"/>
  </sheetPr>
  <dimension ref="B2:P21"/>
  <sheetViews>
    <sheetView showGridLines="0" zoomScale="90" zoomScaleNormal="90" workbookViewId="0">
      <pane xSplit="4" ySplit="6" topLeftCell="E7" activePane="bottomRight" state="frozen"/>
      <selection pane="topRight" activeCell="C8" sqref="C8"/>
      <selection pane="bottomLeft" activeCell="C8" sqref="C8"/>
      <selection pane="bottomRight" activeCell="H12" sqref="H12"/>
    </sheetView>
  </sheetViews>
  <sheetFormatPr defaultColWidth="9.42578125" defaultRowHeight="18" x14ac:dyDescent="0.35"/>
  <cols>
    <col min="1" max="1" width="9.42578125" style="7"/>
    <col min="2" max="2" width="22.5703125" style="7" customWidth="1"/>
    <col min="3" max="3" width="17" style="7" customWidth="1"/>
    <col min="4" max="4" width="8.5703125" style="7" customWidth="1"/>
    <col min="5" max="5" width="19.5703125" style="7" customWidth="1"/>
    <col min="6" max="6" width="10.42578125" style="7" customWidth="1"/>
    <col min="7" max="7" width="21.5703125" style="7" customWidth="1"/>
    <col min="8" max="8" width="13.42578125" style="7" customWidth="1"/>
    <col min="9" max="9" width="19.5703125" style="7" customWidth="1"/>
    <col min="10" max="10" width="10.42578125" style="7" customWidth="1"/>
    <col min="11" max="11" width="31.5703125" style="7" customWidth="1"/>
    <col min="12" max="12" width="10.42578125" style="7" customWidth="1"/>
    <col min="13" max="13" width="2.5703125" style="7" customWidth="1"/>
    <col min="14" max="14" width="59.42578125" style="7" customWidth="1"/>
    <col min="15" max="15" width="40.5703125" style="7" customWidth="1"/>
    <col min="16" max="16384" width="9.42578125" style="7"/>
  </cols>
  <sheetData>
    <row r="2" spans="2:14" s="1" customFormat="1" x14ac:dyDescent="0.35">
      <c r="B2" s="6" t="s">
        <v>198</v>
      </c>
    </row>
    <row r="3" spans="2:14" s="1" customFormat="1" x14ac:dyDescent="0.35">
      <c r="B3" s="4"/>
    </row>
    <row r="4" spans="2:14" s="2" customFormat="1" ht="39.75" customHeight="1" thickBot="1" x14ac:dyDescent="0.5">
      <c r="B4" s="54" t="s">
        <v>154</v>
      </c>
      <c r="C4" s="54"/>
      <c r="E4" s="1"/>
      <c r="F4" s="1"/>
      <c r="G4" s="1"/>
      <c r="H4" s="1"/>
      <c r="I4" s="1"/>
      <c r="J4" s="1"/>
      <c r="K4" s="1"/>
      <c r="L4" s="1"/>
    </row>
    <row r="5" spans="2:14" s="1" customFormat="1" ht="19.5" thickTop="1" thickBot="1" x14ac:dyDescent="0.4">
      <c r="B5" s="5"/>
      <c r="E5" s="13" t="s">
        <v>155</v>
      </c>
      <c r="F5" s="14"/>
      <c r="G5" s="15" t="s">
        <v>156</v>
      </c>
      <c r="H5" s="16"/>
      <c r="I5" s="17" t="s">
        <v>157</v>
      </c>
      <c r="J5" s="18"/>
      <c r="K5" s="19" t="s">
        <v>158</v>
      </c>
      <c r="L5" s="20"/>
      <c r="N5" s="52" t="s">
        <v>12</v>
      </c>
    </row>
    <row r="6" spans="2:14" s="3" customFormat="1" ht="19.5" thickTop="1" thickBot="1" x14ac:dyDescent="0.3">
      <c r="B6" s="25" t="s">
        <v>13</v>
      </c>
      <c r="C6" s="25" t="s">
        <v>14</v>
      </c>
      <c r="D6" s="25" t="s">
        <v>159</v>
      </c>
      <c r="E6" s="21" t="s">
        <v>152</v>
      </c>
      <c r="F6" s="21" t="s">
        <v>153</v>
      </c>
      <c r="G6" s="22" t="s">
        <v>152</v>
      </c>
      <c r="H6" s="22" t="s">
        <v>153</v>
      </c>
      <c r="I6" s="23" t="s">
        <v>152</v>
      </c>
      <c r="J6" s="23" t="s">
        <v>153</v>
      </c>
      <c r="K6" s="24" t="s">
        <v>152</v>
      </c>
      <c r="L6" s="24" t="s">
        <v>153</v>
      </c>
      <c r="N6" s="53"/>
    </row>
    <row r="7" spans="2:14" ht="19.5" thickTop="1" thickBot="1" x14ac:dyDescent="0.4">
      <c r="B7" s="10" t="s">
        <v>22</v>
      </c>
      <c r="C7" s="10" t="s">
        <v>30</v>
      </c>
      <c r="D7" s="11" t="s">
        <v>23</v>
      </c>
      <c r="E7" s="32"/>
      <c r="F7" s="12" t="e">
        <f>'Cigs-Select Markets-Feb''26 '!F7-#REF!</f>
        <v>#REF!</v>
      </c>
      <c r="G7" s="33" t="s">
        <v>169</v>
      </c>
      <c r="H7" s="12" t="e">
        <f>'Cigs-Select Markets-Feb''26 '!H7-#REF!</f>
        <v>#REF!</v>
      </c>
      <c r="I7" s="33"/>
      <c r="J7" s="12" t="e">
        <f>'Cigs-Select Markets-Feb''26 '!J7-#REF!</f>
        <v>#REF!</v>
      </c>
      <c r="K7" s="33" t="s">
        <v>160</v>
      </c>
      <c r="L7" s="12" t="e">
        <f>'Cigs-Select Markets-Feb''26 '!L7-#REF!</f>
        <v>#REF!</v>
      </c>
      <c r="N7" s="34"/>
    </row>
    <row r="8" spans="2:14" ht="19.5" thickTop="1" thickBot="1" x14ac:dyDescent="0.4">
      <c r="B8" s="8" t="s">
        <v>22</v>
      </c>
      <c r="C8" s="8" t="s">
        <v>32</v>
      </c>
      <c r="D8" s="9" t="s">
        <v>23</v>
      </c>
      <c r="E8" s="35" t="s">
        <v>161</v>
      </c>
      <c r="F8" s="12" t="e">
        <f>'Cigs-Select Markets-Feb''26 '!F8-#REF!</f>
        <v>#REF!</v>
      </c>
      <c r="G8" s="36" t="s">
        <v>162</v>
      </c>
      <c r="H8" s="12" t="e">
        <f>'Cigs-Select Markets-Feb''26 '!H8-#REF!</f>
        <v>#REF!</v>
      </c>
      <c r="I8" s="36" t="s">
        <v>163</v>
      </c>
      <c r="J8" s="12" t="e">
        <f>'Cigs-Select Markets-Feb''26 '!J8-#REF!</f>
        <v>#REF!</v>
      </c>
      <c r="K8" s="36" t="s">
        <v>164</v>
      </c>
      <c r="L8" s="12" t="e">
        <f>'Cigs-Select Markets-Feb''26 '!L8-#REF!</f>
        <v>#REF!</v>
      </c>
      <c r="N8" s="34"/>
    </row>
    <row r="9" spans="2:14" ht="19.5" thickTop="1" thickBot="1" x14ac:dyDescent="0.4">
      <c r="B9" s="10" t="s">
        <v>22</v>
      </c>
      <c r="C9" s="10" t="s">
        <v>36</v>
      </c>
      <c r="D9" s="11" t="s">
        <v>23</v>
      </c>
      <c r="E9" s="33" t="s">
        <v>165</v>
      </c>
      <c r="F9" s="12" t="e">
        <f>'Cigs-Select Markets-Feb''26 '!F9-#REF!</f>
        <v>#REF!</v>
      </c>
      <c r="G9" s="33" t="s">
        <v>166</v>
      </c>
      <c r="H9" s="12" t="e">
        <f>'Cigs-Select Markets-Feb''26 '!H9-#REF!</f>
        <v>#REF!</v>
      </c>
      <c r="I9" s="33" t="s">
        <v>167</v>
      </c>
      <c r="J9" s="12" t="e">
        <f>'Cigs-Select Markets-Feb''26 '!J9-#REF!</f>
        <v>#REF!</v>
      </c>
      <c r="K9" s="33" t="s">
        <v>168</v>
      </c>
      <c r="L9" s="12" t="e">
        <f>'Cigs-Select Markets-Feb''26 '!L9-#REF!</f>
        <v>#REF!</v>
      </c>
      <c r="N9" s="42" t="s">
        <v>199</v>
      </c>
    </row>
    <row r="10" spans="2:14" ht="19.5" thickTop="1" thickBot="1" x14ac:dyDescent="0.4">
      <c r="B10" s="8" t="s">
        <v>22</v>
      </c>
      <c r="C10" s="8" t="s">
        <v>39</v>
      </c>
      <c r="D10" s="9" t="s">
        <v>40</v>
      </c>
      <c r="E10" s="35"/>
      <c r="F10" s="12" t="e">
        <f>'Cigs-Select Markets-Feb''26 '!F10-#REF!</f>
        <v>#REF!</v>
      </c>
      <c r="G10" s="37" t="s">
        <v>169</v>
      </c>
      <c r="H10" s="12" t="e">
        <f>'Cigs-Select Markets-Feb''26 '!H10-#REF!</f>
        <v>#REF!</v>
      </c>
      <c r="I10" s="37" t="s">
        <v>170</v>
      </c>
      <c r="J10" s="12" t="e">
        <f>'Cigs-Select Markets-Feb''26 '!J10-#REF!</f>
        <v>#REF!</v>
      </c>
      <c r="K10" s="37" t="s">
        <v>172</v>
      </c>
      <c r="L10" s="12" t="e">
        <f>'Cigs-Select Markets-Feb''26 '!L10-#REF!</f>
        <v>#REF!</v>
      </c>
      <c r="N10" s="43"/>
    </row>
    <row r="11" spans="2:14" ht="19.5" thickTop="1" thickBot="1" x14ac:dyDescent="0.4">
      <c r="B11" s="10" t="s">
        <v>22</v>
      </c>
      <c r="C11" s="10" t="s">
        <v>45</v>
      </c>
      <c r="D11" s="11" t="s">
        <v>23</v>
      </c>
      <c r="E11" s="32"/>
      <c r="F11" s="12" t="e">
        <f>'Cigs-Select Markets-Feb''26 '!F11-#REF!</f>
        <v>#REF!</v>
      </c>
      <c r="G11" s="33" t="s">
        <v>169</v>
      </c>
      <c r="H11" s="12" t="e">
        <f>'Cigs-Select Markets-Feb''26 '!H11-#REF!</f>
        <v>#REF!</v>
      </c>
      <c r="I11" s="33" t="s">
        <v>172</v>
      </c>
      <c r="J11" s="12" t="e">
        <f>'Cigs-Select Markets-Feb''26 '!J11-#REF!</f>
        <v>#REF!</v>
      </c>
      <c r="K11" s="33" t="s">
        <v>173</v>
      </c>
      <c r="L11" s="12" t="e">
        <f>'Cigs-Select Markets-Feb''26 '!L11-#REF!</f>
        <v>#REF!</v>
      </c>
      <c r="N11" s="43"/>
    </row>
    <row r="12" spans="2:14" ht="19.5" thickTop="1" thickBot="1" x14ac:dyDescent="0.4">
      <c r="B12" s="8" t="s">
        <v>54</v>
      </c>
      <c r="C12" s="8" t="s">
        <v>55</v>
      </c>
      <c r="D12" s="9" t="s">
        <v>56</v>
      </c>
      <c r="E12" s="35" t="s">
        <v>174</v>
      </c>
      <c r="F12" s="12" t="e">
        <f>'Cigs-Select Markets-Feb''26 '!F12-#REF!</f>
        <v>#REF!</v>
      </c>
      <c r="G12" s="37" t="s">
        <v>169</v>
      </c>
      <c r="H12" s="12" t="e">
        <f>'Cigs-Select Markets-Feb''26 '!H12-#REF!</f>
        <v>#REF!</v>
      </c>
      <c r="I12" s="37" t="s">
        <v>170</v>
      </c>
      <c r="J12" s="12" t="e">
        <f>'Cigs-Select Markets-Feb''26 '!J12-#REF!</f>
        <v>#REF!</v>
      </c>
      <c r="K12" s="37"/>
      <c r="L12" s="12" t="e">
        <f>'Cigs-Select Markets-Feb''26 '!L12-#REF!</f>
        <v>#REF!</v>
      </c>
      <c r="N12" s="43"/>
    </row>
    <row r="13" spans="2:14" ht="34.5" thickTop="1" thickBot="1" x14ac:dyDescent="0.4">
      <c r="B13" s="10" t="s">
        <v>54</v>
      </c>
      <c r="C13" s="10" t="s">
        <v>175</v>
      </c>
      <c r="D13" s="11" t="s">
        <v>59</v>
      </c>
      <c r="E13" s="32"/>
      <c r="F13" s="12" t="e">
        <f>'Cigs-Select Markets-Feb''26 '!F17-#REF!</f>
        <v>#REF!</v>
      </c>
      <c r="G13" s="33" t="s">
        <v>176</v>
      </c>
      <c r="H13" s="12" t="e">
        <f>'Cigs-Select Markets-Feb''26 '!H17-#REF!</f>
        <v>#REF!</v>
      </c>
      <c r="I13" s="33" t="s">
        <v>193</v>
      </c>
      <c r="J13" s="12" t="e">
        <f>'Cigs-Select Markets-Feb''26 '!J17-#REF!</f>
        <v>#REF!</v>
      </c>
      <c r="K13" s="33"/>
      <c r="L13" s="12" t="e">
        <f>'Cigs-Select Markets-Feb''26 '!L17-#REF!</f>
        <v>#REF!</v>
      </c>
      <c r="N13" s="44" t="s">
        <v>200</v>
      </c>
    </row>
    <row r="14" spans="2:14" ht="19.5" thickTop="1" thickBot="1" x14ac:dyDescent="0.4">
      <c r="B14" s="8" t="s">
        <v>54</v>
      </c>
      <c r="C14" s="8" t="s">
        <v>64</v>
      </c>
      <c r="D14" s="9" t="s">
        <v>65</v>
      </c>
      <c r="E14" s="35"/>
      <c r="F14" s="12" t="e">
        <f>'Cigs-Select Markets-Feb''26 '!F18-#REF!</f>
        <v>#REF!</v>
      </c>
      <c r="G14" s="37" t="s">
        <v>169</v>
      </c>
      <c r="H14" s="12" t="e">
        <f>'Cigs-Select Markets-Feb''26 '!H18-#REF!</f>
        <v>#VALUE!</v>
      </c>
      <c r="I14" s="37" t="s">
        <v>177</v>
      </c>
      <c r="J14" s="12" t="e">
        <f>'Cigs-Select Markets-Feb''26 '!J18-#REF!</f>
        <v>#REF!</v>
      </c>
      <c r="K14" s="37" t="s">
        <v>172</v>
      </c>
      <c r="L14" s="12" t="e">
        <f>'Cigs-Select Markets-Feb''26 '!L18-#REF!</f>
        <v>#REF!</v>
      </c>
      <c r="N14" s="44"/>
    </row>
    <row r="15" spans="2:14" ht="19.5" thickTop="1" thickBot="1" x14ac:dyDescent="0.4">
      <c r="B15" s="10" t="s">
        <v>54</v>
      </c>
      <c r="C15" s="10" t="s">
        <v>66</v>
      </c>
      <c r="D15" s="11" t="s">
        <v>67</v>
      </c>
      <c r="E15" s="40" t="s">
        <v>178</v>
      </c>
      <c r="F15" s="12" t="e">
        <f>'Cigs-Select Markets-Feb''26 '!F13-#REF!</f>
        <v>#REF!</v>
      </c>
      <c r="G15" s="41" t="s">
        <v>179</v>
      </c>
      <c r="H15" s="12" t="e">
        <f>'Cigs-Select Markets-Feb''26 '!H13-#REF!</f>
        <v>#REF!</v>
      </c>
      <c r="I15" s="41" t="s">
        <v>180</v>
      </c>
      <c r="J15" s="12" t="e">
        <f>'Cigs-Select Markets-Feb''26 '!J13-#REF!</f>
        <v>#REF!</v>
      </c>
      <c r="K15" s="41" t="s">
        <v>181</v>
      </c>
      <c r="L15" s="12" t="e">
        <f>'Cigs-Select Markets-Feb''26 '!L13-#REF!</f>
        <v>#REF!</v>
      </c>
      <c r="M15" s="39"/>
      <c r="N15" s="45" t="s">
        <v>201</v>
      </c>
    </row>
    <row r="16" spans="2:14" ht="30.75" thickTop="1" thickBot="1" x14ac:dyDescent="0.4">
      <c r="B16" s="8" t="s">
        <v>54</v>
      </c>
      <c r="C16" s="8" t="s">
        <v>182</v>
      </c>
      <c r="D16" s="9" t="s">
        <v>72</v>
      </c>
      <c r="E16" s="35" t="s">
        <v>183</v>
      </c>
      <c r="F16" s="12" t="e">
        <f>'Cigs-Select Markets-Feb''26 '!F14-#REF!</f>
        <v>#REF!</v>
      </c>
      <c r="G16" s="37" t="s">
        <v>169</v>
      </c>
      <c r="H16" s="12" t="e">
        <f>'Cigs-Select Markets-Feb''26 '!H14-#REF!</f>
        <v>#REF!</v>
      </c>
      <c r="I16" s="36" t="s">
        <v>184</v>
      </c>
      <c r="J16" s="12" t="e">
        <f>'Cigs-Select Markets-Feb''26 '!J14-#REF!</f>
        <v>#REF!</v>
      </c>
      <c r="K16" s="36" t="s">
        <v>170</v>
      </c>
      <c r="L16" s="12" t="e">
        <f>'Cigs-Select Markets-Feb''26 '!L14-#REF!</f>
        <v>#REF!</v>
      </c>
      <c r="N16" s="46" t="s">
        <v>202</v>
      </c>
    </row>
    <row r="17" spans="2:16" ht="36" customHeight="1" thickTop="1" thickBot="1" x14ac:dyDescent="0.4">
      <c r="B17" s="10" t="s">
        <v>75</v>
      </c>
      <c r="C17" s="10" t="s">
        <v>185</v>
      </c>
      <c r="D17" s="11" t="s">
        <v>186</v>
      </c>
      <c r="E17" s="32"/>
      <c r="F17" s="12" t="e">
        <f>'Cigs-Select Markets-Feb''26 '!F15-#REF!</f>
        <v>#REF!</v>
      </c>
      <c r="G17" s="33" t="s">
        <v>169</v>
      </c>
      <c r="H17" s="12" t="e">
        <f>'Cigs-Select Markets-Feb''26 '!H15-#REF!</f>
        <v>#REF!</v>
      </c>
      <c r="I17" s="33" t="s">
        <v>195</v>
      </c>
      <c r="J17" s="12" t="e">
        <f>'Cigs-Select Markets-Feb''26 '!J15-#REF!</f>
        <v>#REF!</v>
      </c>
      <c r="K17" s="33" t="s">
        <v>187</v>
      </c>
      <c r="L17" s="12" t="e">
        <f>'Cigs-Select Markets-Feb''26 '!L15-#REF!</f>
        <v>#REF!</v>
      </c>
      <c r="N17" s="49" t="s">
        <v>203</v>
      </c>
    </row>
    <row r="18" spans="2:16" ht="22.5" customHeight="1" thickTop="1" thickBot="1" x14ac:dyDescent="0.4">
      <c r="B18" s="8" t="s">
        <v>75</v>
      </c>
      <c r="C18" s="8" t="s">
        <v>76</v>
      </c>
      <c r="D18" s="9" t="s">
        <v>77</v>
      </c>
      <c r="E18" s="35"/>
      <c r="F18" s="12" t="e">
        <f>'Cigs-Select Markets-Feb''26 '!F16-#REF!</f>
        <v>#REF!</v>
      </c>
      <c r="G18" s="36" t="s">
        <v>188</v>
      </c>
      <c r="H18" s="12" t="e">
        <f>'Cigs-Select Markets-Feb''26 '!H16-#REF!</f>
        <v>#REF!</v>
      </c>
      <c r="I18" s="36" t="s">
        <v>190</v>
      </c>
      <c r="J18" s="12" t="e">
        <f>'Cigs-Select Markets-Feb''26 '!J16-#REF!</f>
        <v>#REF!</v>
      </c>
      <c r="K18" s="36" t="s">
        <v>191</v>
      </c>
      <c r="L18" s="12" t="e">
        <f>'Cigs-Select Markets-Feb''26 '!L16-#REF!</f>
        <v>#REF!</v>
      </c>
      <c r="N18" s="47"/>
    </row>
    <row r="19" spans="2:16" ht="19.5" thickTop="1" thickBot="1" x14ac:dyDescent="0.4">
      <c r="B19" s="10" t="s">
        <v>75</v>
      </c>
      <c r="C19" s="10" t="s">
        <v>82</v>
      </c>
      <c r="D19" s="11" t="s">
        <v>83</v>
      </c>
      <c r="E19" s="32"/>
      <c r="F19" s="12" t="e">
        <f>'Cigs-Select Markets-Feb''26 '!F19-#REF!</f>
        <v>#REF!</v>
      </c>
      <c r="G19" s="33" t="s">
        <v>169</v>
      </c>
      <c r="H19" s="12" t="e">
        <f>'Cigs-Select Markets-Feb''26 '!H19-#REF!</f>
        <v>#REF!</v>
      </c>
      <c r="I19" s="33"/>
      <c r="J19" s="12" t="e">
        <f>'Cigs-Select Markets-Feb''26 '!J19-#REF!</f>
        <v>#REF!</v>
      </c>
      <c r="K19" s="33"/>
      <c r="L19" s="12" t="e">
        <f>'Cigs-Select Markets-Feb''26 '!L19-#REF!</f>
        <v>#REF!</v>
      </c>
      <c r="N19" s="46"/>
    </row>
    <row r="20" spans="2:16" ht="19.5" thickTop="1" thickBot="1" x14ac:dyDescent="0.4">
      <c r="B20" s="8" t="s">
        <v>86</v>
      </c>
      <c r="C20" s="8" t="s">
        <v>128</v>
      </c>
      <c r="D20" s="9" t="s">
        <v>129</v>
      </c>
      <c r="E20" s="35" t="s">
        <v>183</v>
      </c>
      <c r="F20" s="12" t="e">
        <f>'Cigs-Select Markets-Feb''26 '!F20-#REF!</f>
        <v>#REF!</v>
      </c>
      <c r="G20" s="37" t="s">
        <v>169</v>
      </c>
      <c r="H20" s="12" t="e">
        <f>'Cigs-Select Markets-Feb''26 '!H20-#REF!</f>
        <v>#REF!</v>
      </c>
      <c r="I20" s="37" t="s">
        <v>191</v>
      </c>
      <c r="J20" s="12" t="e">
        <f>'Cigs-Select Markets-Feb''26 '!J20-#REF!</f>
        <v>#REF!</v>
      </c>
      <c r="K20" s="37" t="s">
        <v>173</v>
      </c>
      <c r="L20" s="12" t="e">
        <f>'Cigs-Select Markets-Feb''26 '!L20-#REF!</f>
        <v>#REF!</v>
      </c>
      <c r="N20" s="48" t="s">
        <v>197</v>
      </c>
    </row>
    <row r="21" spans="2:16" ht="19.5" thickTop="1" thickBot="1" x14ac:dyDescent="0.4">
      <c r="B21" s="10" t="s">
        <v>86</v>
      </c>
      <c r="C21" s="10" t="s">
        <v>95</v>
      </c>
      <c r="D21" s="11" t="s">
        <v>96</v>
      </c>
      <c r="E21" s="32"/>
      <c r="F21" s="12" t="e">
        <f>'Cigs-Select Markets-Feb''26 '!F21-#REF!</f>
        <v>#REF!</v>
      </c>
      <c r="G21" s="33" t="s">
        <v>169</v>
      </c>
      <c r="H21" s="12" t="e">
        <f>'Cigs-Select Markets-Feb''26 '!H21-#REF!</f>
        <v>#REF!</v>
      </c>
      <c r="I21" s="33" t="s">
        <v>192</v>
      </c>
      <c r="J21" s="12" t="e">
        <f>'Cigs-Select Markets-Feb''26 '!J21-#REF!</f>
        <v>#REF!</v>
      </c>
      <c r="K21" s="33" t="s">
        <v>173</v>
      </c>
      <c r="L21" s="12" t="e">
        <f>'Cigs-Select Markets-Feb''26 '!L21-#REF!</f>
        <v>#REF!</v>
      </c>
      <c r="N21" s="46"/>
      <c r="P21" s="38"/>
    </row>
  </sheetData>
  <protectedRanges>
    <protectedRange algorithmName="SHA-512" hashValue="QEXuVbjUZeHKS+/i8r9jRN3t/kEf5J4n5zwWft+Jus4LQiBLJP5HAz9L6szxI+E7zNtnlsOxT7it9HA1nsCZSA==" saltValue="e80hYoQ00t1V+u7VzbG9Tw==" spinCount="100000" sqref="B1:D4 B22:D1048576" name="Range2"/>
    <protectedRange algorithmName="SHA-512" hashValue="23fJgdEDmrYGUVdxrIDjZZjxqFSJ9u9Oswy0To0jQamisCSCNwEJoyWbARy3rbNgOeXmWr4h6XVCubrIlQI5/Q==" saltValue="kwU50BkSRM7yX7+18nD5fw==" spinCount="100000" sqref="B5:N6" name="Range1_1"/>
    <protectedRange algorithmName="SHA-512" hashValue="QEXuVbjUZeHKS+/i8r9jRN3t/kEf5J4n5zwWft+Jus4LQiBLJP5HAz9L6szxI+E7zNtnlsOxT7it9HA1nsCZSA==" saltValue="e80hYoQ00t1V+u7VzbG9Tw==" spinCount="100000" sqref="B5:D6 B12:D16 B7:B11 B17:B21" name="Range2_1"/>
    <protectedRange algorithmName="SHA-512" hashValue="QEXuVbjUZeHKS+/i8r9jRN3t/kEf5J4n5zwWft+Jus4LQiBLJP5HAz9L6szxI+E7zNtnlsOxT7it9HA1nsCZSA==" saltValue="e80hYoQ00t1V+u7VzbG9Tw==" spinCount="100000" sqref="C20:D21" name="Range2_4_1_1_1_1"/>
    <protectedRange algorithmName="SHA-512" hashValue="QEXuVbjUZeHKS+/i8r9jRN3t/kEf5J4n5zwWft+Jus4LQiBLJP5HAz9L6szxI+E7zNtnlsOxT7it9HA1nsCZSA==" saltValue="e80hYoQ00t1V+u7VzbG9Tw==" spinCount="100000" sqref="C17:D19" name="Range2_2_1_1_1"/>
    <protectedRange algorithmName="SHA-512" hashValue="QEXuVbjUZeHKS+/i8r9jRN3t/kEf5J4n5zwWft+Jus4LQiBLJP5HAz9L6szxI+E7zNtnlsOxT7it9HA1nsCZSA==" saltValue="e80hYoQ00t1V+u7VzbG9Tw==" spinCount="100000" sqref="C7:D11" name="Range2_1_1_1_1"/>
  </protectedRanges>
  <mergeCells count="2">
    <mergeCell ref="B4:C4"/>
    <mergeCell ref="N5:N6"/>
  </mergeCells>
  <conditionalFormatting sqref="F7:F21 H7:H21 J7:J21 L7:L21">
    <cfRule type="cellIs" dxfId="0" priority="1" operator="lessThan">
      <formula>0</formula>
    </cfRule>
  </conditionalFormatting>
  <pageMargins left="0.7" right="0.7" top="0.75" bottom="0.75" header="0.3" footer="0.3"/>
  <pageSetup paperSize="9" orientation="landscape" horizontalDpi="1200" verticalDpi="1200" r:id="rId1"/>
  <headerFooter>
    <oddFooter>&amp;C_x000D_&amp;1#&amp;"Calibri"&amp;8&amp;KFF0000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F7212FC85D5E4FBF0205402575EC9E" ma:contentTypeVersion="23" ma:contentTypeDescription="Create a new document." ma:contentTypeScope="" ma:versionID="9a6ac2ac2a496964d8de4d18781b3a02">
  <xsd:schema xmlns:xsd="http://www.w3.org/2001/XMLSchema" xmlns:xs="http://www.w3.org/2001/XMLSchema" xmlns:p="http://schemas.microsoft.com/office/2006/metadata/properties" xmlns:ns2="055ffc3d-709a-48e3-9cb8-fc4e7286c307" xmlns:ns3="d95f0c9e-81b2-4a25-9a1e-5cec8731ab6e" targetNamespace="http://schemas.microsoft.com/office/2006/metadata/properties" ma:root="true" ma:fieldsID="f1a3509ba73ed62f1c1f594ed8b62a5e" ns2:_="" ns3:_="">
    <xsd:import namespace="055ffc3d-709a-48e3-9cb8-fc4e7286c307"/>
    <xsd:import namespace="d95f0c9e-81b2-4a25-9a1e-5cec8731ab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ffc3d-709a-48e3-9cb8-fc4e7286c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150dd86-af7c-4119-8ddc-903a273d08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5f0c9e-81b2-4a25-9a1e-5cec8731ab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3f975b3-a625-40f3-a32b-a0017b6e53cc}" ma:internalName="TaxCatchAll" ma:showField="CatchAllData" ma:web="d95f0c9e-81b2-4a25-9a1e-5cec8731ab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95f0c9e-81b2-4a25-9a1e-5cec8731ab6e" xsi:nil="true"/>
    <lcf76f155ced4ddcb4097134ff3c332f xmlns="055ffc3d-709a-48e3-9cb8-fc4e7286c30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99F4FA-C08F-44C4-BEFE-E0D45267B1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5ffc3d-709a-48e3-9cb8-fc4e7286c307"/>
    <ds:schemaRef ds:uri="d95f0c9e-81b2-4a25-9a1e-5cec8731a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69DD08-BE61-4A60-ABC0-05C38B6175F9}">
  <ds:schemaRefs>
    <ds:schemaRef ds:uri="http://schemas.microsoft.com/sharepoint/v3/contenttype/forms"/>
  </ds:schemaRefs>
</ds:datastoreItem>
</file>

<file path=customXml/itemProps3.xml><?xml version="1.0" encoding="utf-8"?>
<ds:datastoreItem xmlns:ds="http://schemas.openxmlformats.org/officeDocument/2006/customXml" ds:itemID="{2D9AD0A3-8B72-42AA-B6F3-5A68F259D1F6}">
  <ds:schemaRefs>
    <ds:schemaRef ds:uri="23468818-ffc3-4112-835a-2ff41532bb28"/>
    <ds:schemaRef ds:uri="96a8dfed-e9cb-407d-87f5-cf08a3a523aa"/>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 ds:uri="d95f0c9e-81b2-4a25-9a1e-5cec8731ab6e"/>
    <ds:schemaRef ds:uri="055ffc3d-709a-48e3-9cb8-fc4e7286c307"/>
  </ds:schemaRefs>
</ds:datastoreItem>
</file>

<file path=docMetadata/LabelInfo.xml><?xml version="1.0" encoding="utf-8"?>
<clbl:labelList xmlns:clbl="http://schemas.microsoft.com/office/2020/mipLabelMetadata">
  <clbl:label id="{50a3a2e3-32bd-47ea-88d3-b819df24300c}" enabled="1" method="Privileged" siteId="{8b86a65e-3c3a-4406-8ac3-19a6b5cc52b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HnB-Select Markets-Feb'26</vt:lpstr>
      <vt:lpstr>Vaping-Select Markets-Feb'26</vt:lpstr>
      <vt:lpstr>Pouches-Select Markets-Feb'26</vt:lpstr>
      <vt:lpstr>Nic. Pouch-U.S.- Feb'26</vt:lpstr>
      <vt:lpstr>Cigs-Select Markets-Feb'26 </vt:lpstr>
      <vt:lpstr>Cigs-Select - Oct vs. July</vt:lpstr>
      <vt:lpstr>Cigs-Select Markets - Comp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Mastromattei, Francesca</dc:creator>
  <cp:keywords/>
  <dc:description/>
  <cp:lastModifiedBy>Brifcani, Noori</cp:lastModifiedBy>
  <cp:revision/>
  <dcterms:created xsi:type="dcterms:W3CDTF">2015-06-05T18:17:20Z</dcterms:created>
  <dcterms:modified xsi:type="dcterms:W3CDTF">2026-03-17T14:45:34Z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0x0101003CF7212FC85D5E4FBF0205402575EC9E</vt:lpwstr>
  </property>
  <property fmtid="{D5CDD505-2E9C-101B-9397-08002B2CF9AE}" pid="3" name="MediaServiceImageTags">
    <vt:lpwstr/>
  </property>
</Properties>
</file>